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7.wmf" ContentType="image/x-wmf"/>
  <Override PartName="/xl/media/image8.png" ContentType="image/png"/>
  <Override PartName="/xl/media/image9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29" windowHeight="8192" windowWidth="16384" xWindow="0" yWindow="0"/>
  </bookViews>
  <sheets>
    <sheet name="Denúncias CeA por UF e mês" sheetId="1" state="visible" r:id="rId2"/>
    <sheet name="Comparativo 2011 e 12 CeA por U" sheetId="2" state="visible" r:id="rId3"/>
    <sheet name="Denúncias CeA por Habitantes" sheetId="3" state="visible" r:id="rId4"/>
    <sheet name="Perfil das vítimas CeA por mês" sheetId="4" state="visible" r:id="rId5"/>
    <sheet name="Perfil das vítimas CeA por UF" sheetId="5" state="visible" r:id="rId6"/>
    <sheet name="Perfil dos suspeitos CeA por mê" sheetId="6" state="visible" r:id="rId7"/>
    <sheet name="Perfil dos suspeitos CeA por UF" sheetId="7" state="visible" r:id="rId8"/>
    <sheet name="Relação suspeito e vítima CeA p" sheetId="8" state="visible" r:id="rId9"/>
    <sheet name="Rel. susp. vítima_UF" sheetId="9" state="visible" r:id="rId10"/>
    <sheet name="Relação demandante e vítima CeA" sheetId="10" state="visible" r:id="rId11"/>
    <sheet name="Rel. deman. vitima_UF" sheetId="11" state="visible" r:id="rId12"/>
    <sheet name="Local da violação CeA por mês" sheetId="12" state="visible" r:id="rId13"/>
    <sheet name="Local da violação CeA por UF" sheetId="13" state="visible" r:id="rId14"/>
  </sheets>
  <calcPr iterateCount="100" refMode="A1" iterate="false" iterateDelta="0.0001"/>
</workbook>
</file>

<file path=xl/sharedStrings.xml><?xml version="1.0" encoding="utf-8"?>
<sst xmlns="http://schemas.openxmlformats.org/spreadsheetml/2006/main" count="1831" uniqueCount="232">
  <si>
    <t>Secretaria de Direitos Humanos - DISQUE 100</t>
  </si>
  <si>
    <t>Geral de Denúncias</t>
  </si>
  <si>
    <t>Dados de Exploração do Trabalho Infantil - Crianças e Adolescentes - Nacional</t>
  </si>
  <si>
    <t>Período: 2013 a 2014 de Janeiro a Abril</t>
  </si>
  <si>
    <t>Emitido em: 14/05/2014 às 08:30</t>
  </si>
  <si>
    <t>Disque 100 - Ano 2013 - Número de denúncias CeA por UF e por mês de Criança e Adolescente</t>
  </si>
  <si>
    <t>UF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</si>
  <si>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</si>
  <si>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</si>
  <si>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</si>
  <si>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</si>
  <si>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</si>
  <si>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</si>
  <si>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</si>
  <si>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</si>
  <si>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</si>
  <si>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</si>
  <si>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</si>
  <si>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</si>
  <si>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</si>
  <si>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</si>
  <si>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</si>
  <si>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</si>
  <si>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</si>
  <si>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</si>
  <si>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</si>
  <si>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</si>
  <si>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</si>
  <si>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</si>
  <si>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</si>
  <si>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</si>
  <si>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</si>
  <si>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</si>
  <si>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</si>
  <si>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</si>
  <si>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</si>
  <si>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</si>
  <si>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</si>
  <si>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</si>
  <si>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</si>
  <si>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</si>
  <si>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</si>
  <si>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</si>
  <si>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</si>
  <si>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</si>
  <si>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</si>
  <si>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</si>
  <si>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</si>
  <si>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NA</t>
  </si>
  <si>
    <t>TODOS</t>
  </si>
  <si>
    <t>Disque 100 - Ano 2014 - Número de denúncias CeA por UF, por mês</t>
  </si>
  <si>
    <t>Disque 100 - Ano 2013 - Comparativo 2013 e 2014, aumento do n° denúncias por grupo vulnerável</t>
  </si>
  <si>
    <t>% de aumento</t>
  </si>
  <si>
    <t>* O % de Aumento foi baseado na diferença entre as denúncias do estado em 2012 com 2011, divido pelas denúncias do estado de 2011</t>
  </si>
  <si>
    <t>Disque 100 - Ano 2013 - Número de denúncias por UF, por mês</t>
  </si>
  <si>
    <t>Disque 100 - Ano 2014 - Número de denúncias por UF, por mês</t>
  </si>
  <si>
    <t>Ranking*</t>
  </si>
  <si>
    <t>Denúncias</t>
  </si>
  <si>
    <t>População 0 a 17 anos</t>
  </si>
  <si>
    <t>Denúncias por 100 mil habitantes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</si>
  <si>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</si>
  <si>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</si>
  <si>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</si>
  <si>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</si>
  <si>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</si>
  <si>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</si>
  <si>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</si>
  <si>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</si>
  <si>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</si>
  <si>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</si>
  <si>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</si>
  <si>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</si>
  <si>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</si>
  <si>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</si>
  <si>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</si>
  <si>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</si>
  <si>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</si>
  <si>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</si>
  <si>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</si>
  <si>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</si>
  <si>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</si>
  <si>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</si>
  <si>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</si>
  <si>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</si>
  <si>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</si>
  <si>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</si>
  <si>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</si>
  <si>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</si>
  <si>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* O ranking de Denúncias por 100 mil habitantes foi baseado na divisão entre o total de denúncias do estado e o resultado da divisão da População 0 a 17 anos por 100.000.</t>
  </si>
  <si>
    <t>Disque 100 - Ano 2013 - Criança e Adolescente - Perfil das Vítimas - Sexo</t>
  </si>
  <si>
    <t>Disque 100 - Ano 2014 - Criança e Adolescente - Perfil das Vítimas - Sexo</t>
  </si>
  <si>
    <t>Sexo</t>
  </si>
  <si>
    <t>Feminino</t>
  </si>
  <si>
    <t>Masculino</t>
  </si>
  <si>
    <t>Não Informado</t>
  </si>
  <si>
    <t>Total</t>
  </si>
  <si>
    <t>Disque 100 - Ano 2013 - Criança e Adolescente - Perfil das Vítimas - Identidade de gênero</t>
  </si>
  <si>
    <t>Disque 100 - Ano 2014 - Criança e Adolescente - Perfil das Vítimas - Identidade de gênero</t>
  </si>
  <si>
    <t>Identidade</t>
  </si>
  <si>
    <t>Bissexual</t>
  </si>
  <si>
    <t>Gay</t>
  </si>
  <si>
    <t>Lésbica</t>
  </si>
  <si>
    <t>Não informado</t>
  </si>
  <si>
    <t>Transexual</t>
  </si>
  <si>
    <t>Travesti</t>
  </si>
  <si>
    <t>Disque 100 - Ano 2013 - Criança e Adolescente - Perfil das Vítimas - Faixa Etária</t>
  </si>
  <si>
    <t>Disque 100 - Ano 2014 - Criança e Adolescente - Perfil das Vítimas - Faixa Etária</t>
  </si>
  <si>
    <t>Faixa etária</t>
  </si>
  <si>
    <t>0 a 3 anos</t>
  </si>
  <si>
    <t>4 a 7 anos</t>
  </si>
  <si>
    <t>8 a 11 anos</t>
  </si>
  <si>
    <t>12 a 14 anos</t>
  </si>
  <si>
    <t>15 a 17 anos</t>
  </si>
  <si>
    <t>Nascituro</t>
  </si>
  <si>
    <t>Recém-nascido</t>
  </si>
  <si>
    <t>Disque 100 - Ano 2013 - Criança e Adolescente - Perfil das Vítimas - Cor/Raça</t>
  </si>
  <si>
    <t>Disque 100 - Ano 2014 - Criança e Adolescente - Perfil das Vítimas - Cor/Raça</t>
  </si>
  <si>
    <t>Cor / Raça</t>
  </si>
  <si>
    <t>Amarela</t>
  </si>
  <si>
    <t>Branca</t>
  </si>
  <si>
    <t>Indígena</t>
  </si>
  <si>
    <t>Parda</t>
  </si>
  <si>
    <t>Preta</t>
  </si>
  <si>
    <t>Disque 100 - Ano 2013 - Criança e Adolescente - Perfil das Vítimas - Tipo de Deficiência</t>
  </si>
  <si>
    <t>Disque 100 - Ano 2014 - Criança e Adolescente - Perfil das Vítimas - Tipo de Deficiência</t>
  </si>
  <si>
    <t>Deficiência</t>
  </si>
  <si>
    <t>Auditiva/ Surdo</t>
  </si>
  <si>
    <t>Cego</t>
  </si>
  <si>
    <t>Doença Mental</t>
  </si>
  <si>
    <t>Física</t>
  </si>
  <si>
    <t>Intelectual</t>
  </si>
  <si>
    <t>Não Informada</t>
  </si>
  <si>
    <t>Não possui</t>
  </si>
  <si>
    <t>Disque 100 - Ano 2013 - Criança e Adolescente - Perfil do Suspeito - Sexo</t>
  </si>
  <si>
    <t>Disque 100 - Ano 2014 - Criança e Adolescente - Perfil do Suspeito - Sexo</t>
  </si>
  <si>
    <t>Disque 100 - Ano 2013 - Criança e Adolescente - Perfil do Suspeito - Faixa Etária</t>
  </si>
  <si>
    <t>Disque 100 - Ano 2014 - Criança e Adolescente - Perfil do Suspeito - Faixa Etária</t>
  </si>
  <si>
    <t>18 a 24 anos</t>
  </si>
  <si>
    <t>25 a 30 anos</t>
  </si>
  <si>
    <t>31 a 35 anos</t>
  </si>
  <si>
    <t>36 a 40 anos</t>
  </si>
  <si>
    <t>41 a 45 anos</t>
  </si>
  <si>
    <t>46 a 50 anos</t>
  </si>
  <si>
    <t>51 a 55 anos</t>
  </si>
  <si>
    <t>56 a 60 anos</t>
  </si>
  <si>
    <t>61 a 65 anos</t>
  </si>
  <si>
    <t>66 a 70 anos</t>
  </si>
  <si>
    <t>71 a 75 anos</t>
  </si>
  <si>
    <t>76 a 80 anos</t>
  </si>
  <si>
    <t>81 a 85 anos</t>
  </si>
  <si>
    <t>85 a 90 anos</t>
  </si>
  <si>
    <t>91 anos ou mais</t>
  </si>
  <si>
    <t>Disque 100 - Ano 2013 - Criança e Adolescente - Perfil do Suspeito - Cor/Raça</t>
  </si>
  <si>
    <t>Disque 100 - Ano 2014 - Criança e Adolescente - Perfil do Suspeito - Cor/Raça</t>
  </si>
  <si>
    <t>Disque 100 - Ano 2013 - Criança e Adolescente - Perfil dos Suspeitos  - Sexo</t>
  </si>
  <si>
    <t>Disque 100 - Ano 2014 - Criança e Adolescente - Perfil dos Suspeitos  - Sexo</t>
  </si>
  <si>
    <t>Disque 100 - Ano 2013 - Criança e Adolescente - Perfil dos Suspeitos  - Faixa Etária</t>
  </si>
  <si>
    <t>Disque 100 - Ano 2014 - Criança e Adolescente - Perfil dos Suspeitos  - Faixa Etária</t>
  </si>
  <si>
    <t>Disque 100 - Ano 2013 - Criança e Adolescente - Perfil dos Suspeitos - Cor/Raça</t>
  </si>
  <si>
    <t>Disque 100 - Ano 2014 - Criança e Adolescente - Perfil dos Suspeitos - Cor/Raça</t>
  </si>
  <si>
    <t>Disque 100 - Ano 2013 - Criança e Adolescente - Relação Suspeito Vítima</t>
  </si>
  <si>
    <t>Disque 100 - Ano 2014 - Criança e Adolescente - Relação Suspeito Vítima</t>
  </si>
  <si>
    <t>Relação</t>
  </si>
  <si>
    <t>Mãe</t>
  </si>
  <si>
    <t>Pai</t>
  </si>
  <si>
    <t>Desconhecido(a)</t>
  </si>
  <si>
    <t>Empregador</t>
  </si>
  <si>
    <t>Tio (a)</t>
  </si>
  <si>
    <t>Padrasto</t>
  </si>
  <si>
    <t>Avó</t>
  </si>
  <si>
    <t>Madrasta</t>
  </si>
  <si>
    <t>Vizinho (a)</t>
  </si>
  <si>
    <t>Irmão (ã)</t>
  </si>
  <si>
    <t>*Outras Relações menos recorrentes</t>
  </si>
  <si>
    <t>Disque 100 - Ano 2013 - Criança e Adolescente - Outras Relações menos recorrentes</t>
  </si>
  <si>
    <t>Disque 100 - Ano 2014 - Criança e Adolescente - Outras Relações menos recorrentes</t>
  </si>
  <si>
    <t>Amigo (a)</t>
  </si>
  <si>
    <t>Familiares</t>
  </si>
  <si>
    <t>Avô</t>
  </si>
  <si>
    <t>Cuidador (a)</t>
  </si>
  <si>
    <t>Filho (a)</t>
  </si>
  <si>
    <t>Empregado (a)</t>
  </si>
  <si>
    <t>Primo(a)</t>
  </si>
  <si>
    <t>Cunhado (a)</t>
  </si>
  <si>
    <t>Diretor(a) de escola</t>
  </si>
  <si>
    <t>Namorado(a)</t>
  </si>
  <si>
    <t>Companheiro (a)</t>
  </si>
  <si>
    <t>Padrinho/Madrinha</t>
  </si>
  <si>
    <t>Professor(a)</t>
  </si>
  <si>
    <t>Líder Religioso</t>
  </si>
  <si>
    <t>Enteado(a)</t>
  </si>
  <si>
    <t>Sogro(a)</t>
  </si>
  <si>
    <t>Marido</t>
  </si>
  <si>
    <t>Sobrinho(a)</t>
  </si>
  <si>
    <t>Diretor(a) de Unidade Prisional</t>
  </si>
  <si>
    <t>Neto(a)</t>
  </si>
  <si>
    <t>Esposa</t>
  </si>
  <si>
    <t>Ex-Esposa</t>
  </si>
  <si>
    <t>Bisneto(a)</t>
  </si>
  <si>
    <t>Subordinado</t>
  </si>
  <si>
    <t>Ex-Companheiro (a)</t>
  </si>
  <si>
    <t>Avô/Avó</t>
  </si>
  <si>
    <t>Genro/Nora</t>
  </si>
  <si>
    <t>Chefe trabalho/emprego</t>
  </si>
  <si>
    <t>Disque 100 - Ano 2013 - Criança e Adolescente - Relação Demandante e Vítima</t>
  </si>
  <si>
    <t>Disque 100 - Ano 2014 - Criança e Adolescente - Relação Demandante e Vítima</t>
  </si>
  <si>
    <t>Própria vítima</t>
  </si>
  <si>
    <t>Disque 100 - Ano 2013 - Criança e Adolescente - Local da Violação</t>
  </si>
  <si>
    <t>Disque 100 - Ano 2014 - Criança e Adolescente - Local da Violação</t>
  </si>
  <si>
    <t>Local</t>
  </si>
  <si>
    <t>Casa da Vítima</t>
  </si>
  <si>
    <t>Casa do Suspeito</t>
  </si>
  <si>
    <t>Rua</t>
  </si>
  <si>
    <t>Outros</t>
  </si>
  <si>
    <t>Casa</t>
  </si>
  <si>
    <t>Local de trabalho</t>
  </si>
  <si>
    <t>Escola</t>
  </si>
  <si>
    <t>Delegacia de Polícia</t>
  </si>
  <si>
    <t>Instituição de Longa Permanência para Idosos - ILPI</t>
  </si>
  <si>
    <t>Igreja</t>
  </si>
  <si>
    <t>Albergue</t>
  </si>
  <si>
    <t>Ônibus</t>
  </si>
  <si>
    <t>*Outros locais menos recorrentes</t>
  </si>
  <si>
    <t>Disque 100 - Ano 2013 - Criança e Adolescente - Outros locais menos recorrentes</t>
  </si>
  <si>
    <t>Disque 100 - Ano 2014 - Criança e Adolescente - Outros locais menos recorrentes</t>
  </si>
  <si>
    <t>Manicômio/Hospital Psiquiátrico/Casa de Saúde</t>
  </si>
  <si>
    <t>Hospital</t>
  </si>
  <si>
    <t>Unidade de Medida Sócio Educativa</t>
  </si>
  <si>
    <t>Unidade Prisional - Cadeia Pública</t>
  </si>
  <si>
    <t>Delegacia de Polícia como Unidade Prisional</t>
  </si>
  <si>
    <t>Disque 100 - Ano 2013 - Criança e Adolescente -Local da Violação</t>
  </si>
  <si>
    <t>Disque 100 - Ano 2014 - Criança e Adolescente -Local da Violação</t>
  </si>
</sst>
</file>

<file path=xl/styles.xml><?xml version="1.0" encoding="utf-8"?>
<styleSheet xmlns="http://schemas.openxmlformats.org/spreadsheetml/2006/main">
  <numFmts count="4">
    <numFmt formatCode="GENERAL" numFmtId="164"/>
    <numFmt formatCode="0.00%" numFmtId="165"/>
    <numFmt formatCode="0%" numFmtId="166"/>
    <numFmt formatCode="0.00" numFmtId="167"/>
  </numFmts>
  <fonts count="27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color rgb="00FFFFFF"/>
      <sz val="11"/>
    </font>
    <font>
      <name val="Calibri"/>
      <charset val="1"/>
      <family val="2"/>
      <color rgb="00800080"/>
      <sz val="11"/>
    </font>
    <font>
      <name val="Calibri"/>
      <charset val="1"/>
      <family val="2"/>
      <b val="true"/>
      <color rgb="00FF9900"/>
      <sz val="11"/>
    </font>
    <font>
      <name val="Calibri"/>
      <charset val="1"/>
      <family val="2"/>
      <b val="true"/>
      <color rgb="00FFFFFF"/>
      <sz val="11"/>
    </font>
    <font>
      <name val="Calibri"/>
      <charset val="1"/>
      <family val="2"/>
      <i val="true"/>
      <color rgb="00808080"/>
      <sz val="11"/>
    </font>
    <font>
      <name val="Calibri"/>
      <charset val="1"/>
      <family val="2"/>
      <color rgb="00008000"/>
      <sz val="11"/>
    </font>
    <font>
      <name val="Calibri"/>
      <charset val="1"/>
      <family val="2"/>
      <b val="true"/>
      <color rgb="00003366"/>
      <sz val="15"/>
    </font>
    <font>
      <name val="Calibri"/>
      <charset val="1"/>
      <family val="2"/>
      <b val="true"/>
      <color rgb="00003366"/>
      <sz val="13"/>
    </font>
    <font>
      <name val="Calibri"/>
      <charset val="1"/>
      <family val="2"/>
      <b val="true"/>
      <color rgb="00003366"/>
      <sz val="11"/>
    </font>
    <font>
      <name val="Calibri"/>
      <charset val="1"/>
      <family val="2"/>
      <color rgb="00333399"/>
      <sz val="11"/>
    </font>
    <font>
      <name val="Calibri"/>
      <charset val="1"/>
      <family val="2"/>
      <color rgb="00FF9900"/>
      <sz val="11"/>
    </font>
    <font>
      <name val="Calibri"/>
      <charset val="1"/>
      <family val="2"/>
      <color rgb="00993300"/>
      <sz val="11"/>
    </font>
    <font>
      <name val="Arial"/>
      <charset val="1"/>
      <family val="2"/>
      <sz val="10"/>
    </font>
    <font>
      <name val="Calibri"/>
      <charset val="1"/>
      <family val="2"/>
      <b val="true"/>
      <color rgb="00333333"/>
      <sz val="11"/>
    </font>
    <font>
      <name val="Cambria"/>
      <charset val="1"/>
      <family val="2"/>
      <b val="true"/>
      <color rgb="00003366"/>
      <sz val="18"/>
    </font>
    <font>
      <name val="Calibri"/>
      <charset val="1"/>
      <family val="2"/>
      <color rgb="00FF0000"/>
      <sz val="11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color rgb="00000000"/>
      <sz val="14"/>
    </font>
    <font>
      <name val="Calibri"/>
      <charset val="1"/>
      <family val="2"/>
      <b val="true"/>
      <sz val="11"/>
    </font>
    <font>
      <name val="Calibri"/>
      <charset val="1"/>
      <family val="2"/>
      <sz val="11"/>
    </font>
    <font>
      <name val="Calibri"/>
      <charset val="1"/>
      <family val="2"/>
      <b val="true"/>
      <color rgb="00FF0000"/>
      <sz val="11"/>
    </font>
    <font>
      <name val="Calibri"/>
      <family val="2"/>
      <b val="true"/>
      <color rgb="00000000"/>
      <sz val="14"/>
    </font>
    <font>
      <name val="Calibri"/>
      <family val="2"/>
      <color rgb="00000000"/>
      <sz val="10"/>
    </font>
  </fonts>
  <fills count="25">
    <fill>
      <patternFill patternType="none"/>
    </fill>
    <fill>
      <patternFill patternType="gray125"/>
    </fill>
    <fill>
      <patternFill patternType="solid">
        <fgColor rgb="00CCCCFF"/>
        <bgColor rgb="00C0C0C0"/>
      </patternFill>
    </fill>
    <fill>
      <patternFill patternType="solid">
        <fgColor rgb="00FF99CC"/>
        <bgColor rgb="00FF8080"/>
      </patternFill>
    </fill>
    <fill>
      <patternFill patternType="solid">
        <fgColor rgb="00CCFFCC"/>
        <bgColor rgb="00CCFFFF"/>
      </patternFill>
    </fill>
    <fill>
      <patternFill patternType="solid">
        <fgColor rgb="00CC99FF"/>
        <bgColor rgb="00FF99CC"/>
      </patternFill>
    </fill>
    <fill>
      <patternFill patternType="solid">
        <fgColor rgb="00CCFFFF"/>
        <bgColor rgb="00CCFFFF"/>
      </patternFill>
    </fill>
    <fill>
      <patternFill patternType="solid">
        <fgColor rgb="00FFCC99"/>
        <bgColor rgb="00C0C0C0"/>
      </patternFill>
    </fill>
    <fill>
      <patternFill patternType="solid">
        <fgColor rgb="0099CCFF"/>
        <bgColor rgb="00CCCCFF"/>
      </patternFill>
    </fill>
    <fill>
      <patternFill patternType="solid">
        <fgColor rgb="00FF8080"/>
        <bgColor rgb="00FF99CC"/>
      </patternFill>
    </fill>
    <fill>
      <patternFill patternType="solid">
        <fgColor rgb="0000FF00"/>
        <bgColor rgb="0000B050"/>
      </patternFill>
    </fill>
    <fill>
      <patternFill patternType="solid">
        <fgColor rgb="00FFCC00"/>
        <bgColor rgb="00FFFF00"/>
      </patternFill>
    </fill>
    <fill>
      <patternFill patternType="solid">
        <fgColor rgb="000066CC"/>
        <bgColor rgb="00008080"/>
      </patternFill>
    </fill>
    <fill>
      <patternFill patternType="solid">
        <fgColor rgb="00800080"/>
        <bgColor rgb="00800080"/>
      </patternFill>
    </fill>
    <fill>
      <patternFill patternType="solid">
        <fgColor rgb="0033CCCC"/>
        <bgColor rgb="0000B0F0"/>
      </patternFill>
    </fill>
    <fill>
      <patternFill patternType="solid">
        <fgColor rgb="00FF9900"/>
        <bgColor rgb="00FFCC00"/>
      </patternFill>
    </fill>
    <fill>
      <patternFill patternType="solid">
        <fgColor rgb="00333399"/>
        <bgColor rgb="00003366"/>
      </patternFill>
    </fill>
    <fill>
      <patternFill patternType="solid">
        <fgColor rgb="00FF0000"/>
        <bgColor rgb="00993300"/>
      </patternFill>
    </fill>
    <fill>
      <patternFill patternType="solid">
        <fgColor rgb="00339966"/>
        <bgColor rgb="0000B050"/>
      </patternFill>
    </fill>
    <fill>
      <patternFill patternType="solid">
        <fgColor rgb="00FF6600"/>
        <bgColor rgb="00FF990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78787"/>
      </patternFill>
    </fill>
    <fill>
      <patternFill patternType="solid">
        <fgColor rgb="00FFFF99"/>
        <bgColor rgb="00FFFFCC"/>
      </patternFill>
    </fill>
    <fill>
      <patternFill patternType="solid">
        <fgColor rgb="00FFFFCC"/>
        <bgColor rgb="00FFFFFF"/>
      </patternFill>
    </fill>
    <fill>
      <patternFill patternType="solid">
        <fgColor rgb="00002060"/>
        <bgColor rgb="00003366"/>
      </patternFill>
    </fill>
  </fills>
  <borders count="27">
    <border diagonalDown="false" diagonalUp="false">
      <left/>
      <right/>
      <top/>
      <bottom/>
      <diagonal/>
    </border>
    <border diagonalDown="false" diagonalUp="false">
      <left style="thin">
        <color rgb="00808080"/>
      </left>
      <right style="thin">
        <color rgb="00808080"/>
      </right>
      <top style="thin">
        <color rgb="00808080"/>
      </top>
      <bottom style="thin">
        <color rgb="00808080"/>
      </bottom>
      <diagonal/>
    </border>
    <border diagonalDown="false" diagonalUp="false">
      <left style="double">
        <color rgb="00333333"/>
      </left>
      <right style="double">
        <color rgb="00333333"/>
      </right>
      <top style="double">
        <color rgb="00333333"/>
      </top>
      <bottom style="double">
        <color rgb="00333333"/>
      </bottom>
      <diagonal/>
    </border>
    <border diagonalDown="false" diagonalUp="false">
      <left/>
      <right/>
      <top/>
      <bottom style="thick">
        <color rgb="00333399"/>
      </bottom>
      <diagonal/>
    </border>
    <border diagonalDown="false" diagonalUp="false">
      <left/>
      <right/>
      <top/>
      <bottom style="thick">
        <color rgb="00C0C0C0"/>
      </bottom>
      <diagonal/>
    </border>
    <border diagonalDown="false" diagonalUp="false">
      <left/>
      <right/>
      <top/>
      <bottom style="medium">
        <color rgb="000066CC"/>
      </bottom>
      <diagonal/>
    </border>
    <border diagonalDown="false" diagonalUp="false">
      <left/>
      <right/>
      <top/>
      <bottom style="double">
        <color rgb="00FF9900"/>
      </bottom>
      <diagonal/>
    </border>
    <border diagonalDown="false" diagonalUp="false">
      <left style="thin">
        <color rgb="00C0C0C0"/>
      </left>
      <right style="thin">
        <color rgb="00C0C0C0"/>
      </right>
      <top style="thin">
        <color rgb="00C0C0C0"/>
      </top>
      <bottom style="thin">
        <color rgb="00C0C0C0"/>
      </bottom>
      <diagonal/>
    </border>
    <border diagonalDown="false" diagonalUp="false">
      <left style="thin">
        <color rgb="00333333"/>
      </left>
      <right style="thin">
        <color rgb="00333333"/>
      </right>
      <top style="thin">
        <color rgb="00333333"/>
      </top>
      <bottom style="thin">
        <color rgb="00333333"/>
      </bottom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thick"/>
      <right style="thick"/>
      <top style="thick"/>
      <bottom style="thin"/>
      <diagonal/>
    </border>
    <border diagonalDown="false" diagonalUp="false">
      <left style="thick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ck"/>
      <top style="thin"/>
      <bottom style="thin"/>
      <diagonal/>
    </border>
    <border diagonalDown="false" diagonalUp="false">
      <left style="thick"/>
      <right style="thin"/>
      <top style="thin"/>
      <bottom style="thick"/>
      <diagonal/>
    </border>
    <border diagonalDown="false" diagonalUp="false">
      <left style="thin"/>
      <right style="thin"/>
      <top style="thin"/>
      <bottom style="thick"/>
      <diagonal/>
    </border>
    <border diagonalDown="false" diagonalUp="false">
      <left style="thin"/>
      <right style="thick"/>
      <top style="thin"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n"/>
      <top style="thick"/>
      <bottom style="thin"/>
      <diagonal/>
    </border>
    <border diagonalDown="false" diagonalUp="false">
      <left style="thin"/>
      <right style="thin"/>
      <top style="thick"/>
      <bottom style="thin"/>
      <diagonal/>
    </border>
    <border diagonalDown="false" diagonalUp="false">
      <left style="thin"/>
      <right style="thick"/>
      <top style="thick"/>
      <bottom style="thin"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n"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thick"/>
      <top/>
      <bottom style="thick"/>
      <diagonal/>
    </border>
  </borders>
  <cellStyleXfs count="51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7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8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21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9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1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0" fontId="11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5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7" fontId="13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1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2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7" fillId="2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8" fillId="20" fontId="1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9" numFmtId="164">
      <alignment horizontal="general" indent="0" shrinkToFit="false" textRotation="0" vertical="bottom" wrapText="false"/>
      <protection hidden="false" locked="true"/>
    </xf>
  </cellStyleXfs>
  <cellXfs count="77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0" numFmtId="164" xfId="0"/>
    <xf applyAlignment="true" applyBorder="false" applyFont="true" applyProtection="false" borderId="0" fillId="0" fontId="20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9" fillId="0" fontId="21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20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1" fillId="0" fontId="20" numFmtId="164" xfId="0">
      <alignment horizontal="center" indent="0" shrinkToFit="false" textRotation="0" vertical="center" wrapText="true"/>
    </xf>
    <xf applyAlignment="false" applyBorder="false" applyFont="true" applyProtection="false" borderId="0" fillId="0" fontId="20" numFmtId="164" xfId="0"/>
    <xf applyAlignment="true" applyBorder="true" applyFont="true" applyProtection="false" borderId="12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5" fillId="22" fontId="23" numFmtId="165" xfId="0">
      <alignment horizontal="center" indent="0" shrinkToFit="false" textRotation="0" vertical="bottom" wrapText="false"/>
    </xf>
    <xf applyAlignment="true" applyBorder="true" applyFont="true" applyProtection="false" borderId="16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7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7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8" fillId="22" fontId="23" numFmtId="165" xfId="0">
      <alignment horizontal="center" indent="0" shrinkToFit="false" textRotation="0" vertical="bottom" wrapText="false"/>
    </xf>
    <xf applyAlignment="false" applyBorder="false" applyFont="true" applyProtection="false" borderId="0" fillId="0" fontId="24" numFmtId="164" xfId="0"/>
    <xf applyAlignment="true" applyBorder="true" applyFont="true" applyProtection="false" borderId="19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0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1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2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23" fillId="0" fontId="23" numFmtId="164" xfId="507">
      <alignment horizontal="left" indent="0" shrinkToFit="false" textRotation="0" vertical="center" wrapText="true"/>
    </xf>
    <xf applyAlignment="true" applyBorder="false" applyFont="true" applyProtection="false" borderId="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3" fillId="22" fontId="20" numFmtId="164" xfId="0">
      <alignment horizontal="center" indent="0" shrinkToFit="false" textRotation="0" vertical="bottom" wrapText="false"/>
    </xf>
    <xf applyAlignment="true" applyBorder="true" applyFont="true" applyProtection="true" borderId="15" fillId="0" fontId="0" numFmtId="167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6" fillId="24" fontId="4" numFmtId="164" xfId="0"/>
    <xf applyAlignment="true" applyBorder="true" applyFont="true" applyProtection="false" borderId="17" fillId="24" fontId="7" numFmtId="164" xfId="0">
      <alignment horizontal="center" indent="0" shrinkToFit="false" textRotation="0" vertical="center" wrapText="false"/>
    </xf>
    <xf applyAlignment="true" applyBorder="true" applyFont="true" applyProtection="true" borderId="18" fillId="24" fontId="7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508">
      <alignment horizontal="left" indent="0" shrinkToFit="false" textRotation="0" vertical="bottom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false"/>
    </xf>
    <xf applyAlignment="false" applyBorder="true" applyFont="true" applyProtection="false" borderId="13" fillId="24" fontId="7" numFmtId="164" xfId="0"/>
    <xf applyAlignment="false" applyBorder="true" applyFont="true" applyProtection="false" borderId="16" fillId="24" fontId="7" numFmtId="164" xfId="0"/>
    <xf applyAlignment="false" applyBorder="true" applyFont="true" applyProtection="false" borderId="0" fillId="0" fontId="20" numFmtId="164" xfId="0"/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false" applyBorder="true" applyFont="true" applyProtection="false" borderId="24" fillId="24" fontId="7" numFmtId="164" xfId="0"/>
    <xf applyAlignment="true" applyBorder="true" applyFont="true" applyProtection="false" borderId="25" fillId="0" fontId="0" numFmtId="164" xfId="0">
      <alignment horizontal="center" indent="0" shrinkToFit="false" textRotation="0" vertical="bottom" wrapText="false"/>
    </xf>
    <xf applyAlignment="true" applyBorder="true" applyFont="true" applyProtection="true" borderId="15" fillId="22" fontId="23" numFmtId="165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8" fillId="22" fontId="22" numFmtId="165" xfId="0">
      <alignment horizontal="center" indent="0" shrinkToFit="false" textRotation="0" vertical="bottom" wrapText="false"/>
    </xf>
    <xf applyAlignment="false" applyBorder="true" applyFont="true" applyProtection="false" borderId="0" fillId="0" fontId="0" numFmtId="164" xfId="0"/>
    <xf applyAlignment="true" applyBorder="true" applyFont="true" applyProtection="false" borderId="14" fillId="0" fontId="23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3" numFmtId="165" xfId="0">
      <alignment horizontal="center" indent="0" shrinkToFit="false" textRotation="0" vertical="center" wrapText="false"/>
    </xf>
    <xf applyAlignment="false" applyBorder="false" applyFont="true" applyProtection="false" borderId="0" fillId="0" fontId="0" numFmtId="164" xfId="0"/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true" borderId="18" fillId="22" fontId="22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3" fillId="24" fontId="4" numFmtId="164" xfId="0"/>
    <xf applyAlignment="true" applyBorder="false" applyFont="true" applyProtection="false" borderId="0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3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4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19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23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4" numFmtId="164" xfId="0">
      <alignment horizontal="left" indent="0" shrinkToFit="false" textRotation="0" vertical="center" wrapText="true"/>
    </xf>
    <xf applyAlignment="true" applyBorder="true" applyFont="true" applyProtection="false" borderId="26" fillId="22" fontId="22" numFmtId="165" xfId="0">
      <alignment horizontal="center" indent="0" shrinkToFit="false" textRotation="0" vertical="bottom" wrapText="false"/>
    </xf>
    <xf applyAlignment="true" applyBorder="true" applyFont="true" applyProtection="false" borderId="15" fillId="22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general" indent="0" shrinkToFit="false" textRotation="0" vertical="center" wrapText="true"/>
    </xf>
    <xf applyAlignment="true" applyBorder="true" applyFont="true" applyProtection="false" borderId="14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3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5" fillId="22" fontId="20" numFmtId="164" xfId="0">
      <alignment horizontal="center" indent="0" shrinkToFit="false" textRotation="0" vertical="center" wrapText="false"/>
    </xf>
    <xf applyAlignment="true" applyBorder="true" applyFont="true" applyProtection="false" borderId="16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7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20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21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21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1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9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1" fillId="24" fontId="4" numFmtId="164" xfId="0">
      <alignment horizontal="center" indent="0" shrinkToFit="false" textRotation="0" vertical="bottom" wrapText="false"/>
    </xf>
  </cellXfs>
  <cellStyles count="49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20% - Accent1" xfId="20"/>
    <cellStyle builtinId="54" customBuiltin="true" name="20% - Accent2" xfId="21"/>
    <cellStyle builtinId="54" customBuiltin="true" name="20% - Accent3" xfId="22"/>
    <cellStyle builtinId="54" customBuiltin="true" name="20% - Accent4" xfId="23"/>
    <cellStyle builtinId="54" customBuiltin="true" name="20% - Accent5" xfId="24"/>
    <cellStyle builtinId="54" customBuiltin="true" name="20% - Accent6" xfId="25"/>
    <cellStyle builtinId="54" customBuiltin="true" name="40% - Accent1" xfId="26"/>
    <cellStyle builtinId="54" customBuiltin="true" name="40% - Accent2" xfId="27"/>
    <cellStyle builtinId="54" customBuiltin="true" name="40% - Accent3" xfId="28"/>
    <cellStyle builtinId="54" customBuiltin="true" name="40% - Accent4" xfId="29"/>
    <cellStyle builtinId="54" customBuiltin="true" name="40% - Accent5" xfId="30"/>
    <cellStyle builtinId="54" customBuiltin="true" name="40% - Accent6" xfId="31"/>
    <cellStyle builtinId="54" customBuiltin="true" name="60% - Accent1" xfId="32"/>
    <cellStyle builtinId="54" customBuiltin="true" name="60% - Accent2" xfId="33"/>
    <cellStyle builtinId="54" customBuiltin="true" name="60% - Accent3" xfId="34"/>
    <cellStyle builtinId="54" customBuiltin="true" name="60% - Accent4" xfId="35"/>
    <cellStyle builtinId="54" customBuiltin="true" name="60% - Accent5" xfId="36"/>
    <cellStyle builtinId="54" customBuiltin="true" name="60% - Accent6" xfId="37"/>
    <cellStyle builtinId="54" customBuiltin="true" name="Accent1" xfId="38"/>
    <cellStyle builtinId="54" customBuiltin="true" name="Accent2" xfId="39"/>
    <cellStyle builtinId="54" customBuiltin="true" name="Accent3" xfId="40"/>
    <cellStyle builtinId="54" customBuiltin="true" name="Accent4" xfId="41"/>
    <cellStyle builtinId="54" customBuiltin="true" name="Accent5" xfId="42"/>
    <cellStyle builtinId="54" customBuiltin="true" name="Accent6" xfId="43"/>
    <cellStyle builtinId="54" customBuiltin="true" name="Bad" xfId="44"/>
    <cellStyle builtinId="54" customBuiltin="true" name="Calculation" xfId="45"/>
    <cellStyle builtinId="54" customBuiltin="true" name="Check Cell" xfId="46"/>
    <cellStyle builtinId="54" customBuiltin="true" name="Explanatory Text" xfId="47"/>
    <cellStyle builtinId="54" customBuiltin="true" name="Good" xfId="48"/>
    <cellStyle builtinId="54" customBuiltin="true" name="Heading 1" xfId="49"/>
    <cellStyle builtinId="54" customBuiltin="true" name="Heading 2" xfId="50"/>
    <cellStyle builtinId="54" customBuiltin="true" name="Heading 3" xfId="51"/>
    <cellStyle builtinId="54" customBuiltin="true" name="Heading 4" xfId="52"/>
    <cellStyle builtinId="54" customBuiltin="true" name="Input" xfId="53"/>
    <cellStyle builtinId="54" customBuiltin="true" name="Linked Cell" xfId="54"/>
    <cellStyle builtinId="54" customBuiltin="true" name="Neutral" xfId="55"/>
    <cellStyle builtinId="54" customBuiltin="true" name="Normal 10" xfId="56"/>
    <cellStyle builtinId="54" customBuiltin="true" name="Normal 10 2" xfId="57"/>
    <cellStyle builtinId="54" customBuiltin="true" name="Normal 10 2 10" xfId="58"/>
    <cellStyle builtinId="54" customBuiltin="true" name="Normal 10 2 11" xfId="59"/>
    <cellStyle builtinId="54" customBuiltin="true" name="Normal 10 2 2" xfId="60"/>
    <cellStyle builtinId="54" customBuiltin="true" name="Normal 10 2 3" xfId="61"/>
    <cellStyle builtinId="54" customBuiltin="true" name="Normal 10 2 4" xfId="62"/>
    <cellStyle builtinId="54" customBuiltin="true" name="Normal 10 2 5" xfId="63"/>
    <cellStyle builtinId="54" customBuiltin="true" name="Normal 10 2 6" xfId="64"/>
    <cellStyle builtinId="54" customBuiltin="true" name="Normal 10 2 7" xfId="65"/>
    <cellStyle builtinId="54" customBuiltin="true" name="Normal 10 2 8" xfId="66"/>
    <cellStyle builtinId="54" customBuiltin="true" name="Normal 10 2 9" xfId="67"/>
    <cellStyle builtinId="54" customBuiltin="true" name="Normal 11" xfId="68"/>
    <cellStyle builtinId="54" customBuiltin="true" name="Normal 11 2" xfId="69"/>
    <cellStyle builtinId="54" customBuiltin="true" name="Normal 11 2 10" xfId="70"/>
    <cellStyle builtinId="54" customBuiltin="true" name="Normal 11 2 11" xfId="71"/>
    <cellStyle builtinId="54" customBuiltin="true" name="Normal 11 2 2" xfId="72"/>
    <cellStyle builtinId="54" customBuiltin="true" name="Normal 11 2 3" xfId="73"/>
    <cellStyle builtinId="54" customBuiltin="true" name="Normal 11 2 4" xfId="74"/>
    <cellStyle builtinId="54" customBuiltin="true" name="Normal 11 2 5" xfId="75"/>
    <cellStyle builtinId="54" customBuiltin="true" name="Normal 11 2 6" xfId="76"/>
    <cellStyle builtinId="54" customBuiltin="true" name="Normal 11 2 7" xfId="77"/>
    <cellStyle builtinId="54" customBuiltin="true" name="Normal 11 2 8" xfId="78"/>
    <cellStyle builtinId="54" customBuiltin="true" name="Normal 11 2 9" xfId="79"/>
    <cellStyle builtinId="54" customBuiltin="true" name="Normal 12" xfId="80"/>
    <cellStyle builtinId="54" customBuiltin="true" name="Normal 12 2" xfId="81"/>
    <cellStyle builtinId="54" customBuiltin="true" name="Normal 12 2 10" xfId="82"/>
    <cellStyle builtinId="54" customBuiltin="true" name="Normal 12 2 11" xfId="83"/>
    <cellStyle builtinId="54" customBuiltin="true" name="Normal 12 2 2" xfId="84"/>
    <cellStyle builtinId="54" customBuiltin="true" name="Normal 12 2 3" xfId="85"/>
    <cellStyle builtinId="54" customBuiltin="true" name="Normal 12 2 4" xfId="86"/>
    <cellStyle builtinId="54" customBuiltin="true" name="Normal 12 2 5" xfId="87"/>
    <cellStyle builtinId="54" customBuiltin="true" name="Normal 12 2 6" xfId="88"/>
    <cellStyle builtinId="54" customBuiltin="true" name="Normal 12 2 7" xfId="89"/>
    <cellStyle builtinId="54" customBuiltin="true" name="Normal 12 2 8" xfId="90"/>
    <cellStyle builtinId="54" customBuiltin="true" name="Normal 12 2 9" xfId="91"/>
    <cellStyle builtinId="54" customBuiltin="true" name="Normal 13" xfId="92"/>
    <cellStyle builtinId="54" customBuiltin="true" name="Normal 13 2" xfId="93"/>
    <cellStyle builtinId="54" customBuiltin="true" name="Normal 13 2 10" xfId="94"/>
    <cellStyle builtinId="54" customBuiltin="true" name="Normal 13 2 11" xfId="95"/>
    <cellStyle builtinId="54" customBuiltin="true" name="Normal 13 2 2" xfId="96"/>
    <cellStyle builtinId="54" customBuiltin="true" name="Normal 13 2 3" xfId="97"/>
    <cellStyle builtinId="54" customBuiltin="true" name="Normal 13 2 4" xfId="98"/>
    <cellStyle builtinId="54" customBuiltin="true" name="Normal 13 2 5" xfId="99"/>
    <cellStyle builtinId="54" customBuiltin="true" name="Normal 13 2 6" xfId="100"/>
    <cellStyle builtinId="54" customBuiltin="true" name="Normal 13 2 7" xfId="101"/>
    <cellStyle builtinId="54" customBuiltin="true" name="Normal 13 2 8" xfId="102"/>
    <cellStyle builtinId="54" customBuiltin="true" name="Normal 13 2 9" xfId="103"/>
    <cellStyle builtinId="54" customBuiltin="true" name="Normal 14" xfId="104"/>
    <cellStyle builtinId="54" customBuiltin="true" name="Normal 14 2" xfId="105"/>
    <cellStyle builtinId="54" customBuiltin="true" name="Normal 14 2 10" xfId="106"/>
    <cellStyle builtinId="54" customBuiltin="true" name="Normal 14 2 11" xfId="107"/>
    <cellStyle builtinId="54" customBuiltin="true" name="Normal 14 2 2" xfId="108"/>
    <cellStyle builtinId="54" customBuiltin="true" name="Normal 14 2 3" xfId="109"/>
    <cellStyle builtinId="54" customBuiltin="true" name="Normal 14 2 4" xfId="110"/>
    <cellStyle builtinId="54" customBuiltin="true" name="Normal 14 2 5" xfId="111"/>
    <cellStyle builtinId="54" customBuiltin="true" name="Normal 14 2 6" xfId="112"/>
    <cellStyle builtinId="54" customBuiltin="true" name="Normal 14 2 7" xfId="113"/>
    <cellStyle builtinId="54" customBuiltin="true" name="Normal 14 2 8" xfId="114"/>
    <cellStyle builtinId="54" customBuiltin="true" name="Normal 14 2 9" xfId="115"/>
    <cellStyle builtinId="54" customBuiltin="true" name="Normal 15" xfId="116"/>
    <cellStyle builtinId="54" customBuiltin="true" name="Normal 15 2" xfId="117"/>
    <cellStyle builtinId="54" customBuiltin="true" name="Normal 15 2 10" xfId="118"/>
    <cellStyle builtinId="54" customBuiltin="true" name="Normal 15 2 11" xfId="119"/>
    <cellStyle builtinId="54" customBuiltin="true" name="Normal 15 2 2" xfId="120"/>
    <cellStyle builtinId="54" customBuiltin="true" name="Normal 15 2 3" xfId="121"/>
    <cellStyle builtinId="54" customBuiltin="true" name="Normal 15 2 4" xfId="122"/>
    <cellStyle builtinId="54" customBuiltin="true" name="Normal 15 2 5" xfId="123"/>
    <cellStyle builtinId="54" customBuiltin="true" name="Normal 15 2 6" xfId="124"/>
    <cellStyle builtinId="54" customBuiltin="true" name="Normal 15 2 7" xfId="125"/>
    <cellStyle builtinId="54" customBuiltin="true" name="Normal 15 2 8" xfId="126"/>
    <cellStyle builtinId="54" customBuiltin="true" name="Normal 15 2 9" xfId="127"/>
    <cellStyle builtinId="54" customBuiltin="true" name="Normal 16" xfId="128"/>
    <cellStyle builtinId="54" customBuiltin="true" name="Normal 16 2" xfId="129"/>
    <cellStyle builtinId="54" customBuiltin="true" name="Normal 16 2 10" xfId="130"/>
    <cellStyle builtinId="54" customBuiltin="true" name="Normal 16 2 11" xfId="131"/>
    <cellStyle builtinId="54" customBuiltin="true" name="Normal 16 2 2" xfId="132"/>
    <cellStyle builtinId="54" customBuiltin="true" name="Normal 16 2 3" xfId="133"/>
    <cellStyle builtinId="54" customBuiltin="true" name="Normal 16 2 4" xfId="134"/>
    <cellStyle builtinId="54" customBuiltin="true" name="Normal 16 2 5" xfId="135"/>
    <cellStyle builtinId="54" customBuiltin="true" name="Normal 16 2 6" xfId="136"/>
    <cellStyle builtinId="54" customBuiltin="true" name="Normal 16 2 7" xfId="137"/>
    <cellStyle builtinId="54" customBuiltin="true" name="Normal 16 2 8" xfId="138"/>
    <cellStyle builtinId="54" customBuiltin="true" name="Normal 16 2 9" xfId="139"/>
    <cellStyle builtinId="54" customBuiltin="true" name="Normal 17" xfId="140"/>
    <cellStyle builtinId="54" customBuiltin="true" name="Normal 17 2" xfId="141"/>
    <cellStyle builtinId="54" customBuiltin="true" name="Normal 17 2 10" xfId="142"/>
    <cellStyle builtinId="54" customBuiltin="true" name="Normal 17 2 11" xfId="143"/>
    <cellStyle builtinId="54" customBuiltin="true" name="Normal 17 2 2" xfId="144"/>
    <cellStyle builtinId="54" customBuiltin="true" name="Normal 17 2 3" xfId="145"/>
    <cellStyle builtinId="54" customBuiltin="true" name="Normal 17 2 4" xfId="146"/>
    <cellStyle builtinId="54" customBuiltin="true" name="Normal 17 2 5" xfId="147"/>
    <cellStyle builtinId="54" customBuiltin="true" name="Normal 17 2 6" xfId="148"/>
    <cellStyle builtinId="54" customBuiltin="true" name="Normal 17 2 7" xfId="149"/>
    <cellStyle builtinId="54" customBuiltin="true" name="Normal 17 2 8" xfId="150"/>
    <cellStyle builtinId="54" customBuiltin="true" name="Normal 17 2 9" xfId="151"/>
    <cellStyle builtinId="54" customBuiltin="true" name="Normal 18" xfId="152"/>
    <cellStyle builtinId="54" customBuiltin="true" name="Normal 18 2" xfId="153"/>
    <cellStyle builtinId="54" customBuiltin="true" name="Normal 18 2 10" xfId="154"/>
    <cellStyle builtinId="54" customBuiltin="true" name="Normal 18 2 11" xfId="155"/>
    <cellStyle builtinId="54" customBuiltin="true" name="Normal 18 2 2" xfId="156"/>
    <cellStyle builtinId="54" customBuiltin="true" name="Normal 18 2 3" xfId="157"/>
    <cellStyle builtinId="54" customBuiltin="true" name="Normal 18 2 4" xfId="158"/>
    <cellStyle builtinId="54" customBuiltin="true" name="Normal 18 2 5" xfId="159"/>
    <cellStyle builtinId="54" customBuiltin="true" name="Normal 18 2 6" xfId="160"/>
    <cellStyle builtinId="54" customBuiltin="true" name="Normal 18 2 7" xfId="161"/>
    <cellStyle builtinId="54" customBuiltin="true" name="Normal 18 2 8" xfId="162"/>
    <cellStyle builtinId="54" customBuiltin="true" name="Normal 18 2 9" xfId="163"/>
    <cellStyle builtinId="54" customBuiltin="true" name="Normal 19" xfId="164"/>
    <cellStyle builtinId="54" customBuiltin="true" name="Normal 19 2" xfId="165"/>
    <cellStyle builtinId="54" customBuiltin="true" name="Normal 19 2 10" xfId="166"/>
    <cellStyle builtinId="54" customBuiltin="true" name="Normal 19 2 11" xfId="167"/>
    <cellStyle builtinId="54" customBuiltin="true" name="Normal 19 2 2" xfId="168"/>
    <cellStyle builtinId="54" customBuiltin="true" name="Normal 19 2 3" xfId="169"/>
    <cellStyle builtinId="54" customBuiltin="true" name="Normal 19 2 4" xfId="170"/>
    <cellStyle builtinId="54" customBuiltin="true" name="Normal 19 2 5" xfId="171"/>
    <cellStyle builtinId="54" customBuiltin="true" name="Normal 19 2 6" xfId="172"/>
    <cellStyle builtinId="54" customBuiltin="true" name="Normal 19 2 7" xfId="173"/>
    <cellStyle builtinId="54" customBuiltin="true" name="Normal 19 2 8" xfId="174"/>
    <cellStyle builtinId="54" customBuiltin="true" name="Normal 19 2 9" xfId="175"/>
    <cellStyle builtinId="54" customBuiltin="true" name="Normal 2" xfId="176"/>
    <cellStyle builtinId="54" customBuiltin="true" name="Normal 2 2" xfId="177"/>
    <cellStyle builtinId="54" customBuiltin="true" name="Normal 2 2 10" xfId="178"/>
    <cellStyle builtinId="54" customBuiltin="true" name="Normal 2 2 11" xfId="179"/>
    <cellStyle builtinId="54" customBuiltin="true" name="Normal 2 2 2" xfId="180"/>
    <cellStyle builtinId="54" customBuiltin="true" name="Normal 2 2 3" xfId="181"/>
    <cellStyle builtinId="54" customBuiltin="true" name="Normal 2 2 4" xfId="182"/>
    <cellStyle builtinId="54" customBuiltin="true" name="Normal 2 2 5" xfId="183"/>
    <cellStyle builtinId="54" customBuiltin="true" name="Normal 2 2 6" xfId="184"/>
    <cellStyle builtinId="54" customBuiltin="true" name="Normal 2 2 7" xfId="185"/>
    <cellStyle builtinId="54" customBuiltin="true" name="Normal 2 2 8" xfId="186"/>
    <cellStyle builtinId="54" customBuiltin="true" name="Normal 2 2 9" xfId="187"/>
    <cellStyle builtinId="54" customBuiltin="true" name="Normal 20" xfId="188"/>
    <cellStyle builtinId="54" customBuiltin="true" name="Normal 20 2" xfId="189"/>
    <cellStyle builtinId="54" customBuiltin="true" name="Normal 20 2 10" xfId="190"/>
    <cellStyle builtinId="54" customBuiltin="true" name="Normal 20 2 11" xfId="191"/>
    <cellStyle builtinId="54" customBuiltin="true" name="Normal 20 2 2" xfId="192"/>
    <cellStyle builtinId="54" customBuiltin="true" name="Normal 20 2 3" xfId="193"/>
    <cellStyle builtinId="54" customBuiltin="true" name="Normal 20 2 4" xfId="194"/>
    <cellStyle builtinId="54" customBuiltin="true" name="Normal 20 2 5" xfId="195"/>
    <cellStyle builtinId="54" customBuiltin="true" name="Normal 20 2 6" xfId="196"/>
    <cellStyle builtinId="54" customBuiltin="true" name="Normal 20 2 7" xfId="197"/>
    <cellStyle builtinId="54" customBuiltin="true" name="Normal 20 2 8" xfId="198"/>
    <cellStyle builtinId="54" customBuiltin="true" name="Normal 20 2 9" xfId="199"/>
    <cellStyle builtinId="54" customBuiltin="true" name="Normal 21" xfId="200"/>
    <cellStyle builtinId="54" customBuiltin="true" name="Normal 21 10" xfId="201"/>
    <cellStyle builtinId="54" customBuiltin="true" name="Normal 21 11" xfId="202"/>
    <cellStyle builtinId="54" customBuiltin="true" name="Normal 21 12" xfId="203"/>
    <cellStyle builtinId="54" customBuiltin="true" name="Normal 21 13" xfId="204"/>
    <cellStyle builtinId="54" customBuiltin="true" name="Normal 21 14" xfId="205"/>
    <cellStyle builtinId="54" customBuiltin="true" name="Normal 21 15" xfId="206"/>
    <cellStyle builtinId="54" customBuiltin="true" name="Normal 21 16" xfId="207"/>
    <cellStyle builtinId="54" customBuiltin="true" name="Normal 21 17" xfId="208"/>
    <cellStyle builtinId="54" customBuiltin="true" name="Normal 21 18" xfId="209"/>
    <cellStyle builtinId="54" customBuiltin="true" name="Normal 21 19" xfId="210"/>
    <cellStyle builtinId="54" customBuiltin="true" name="Normal 21 2" xfId="211"/>
    <cellStyle builtinId="54" customBuiltin="true" name="Normal 21 3" xfId="212"/>
    <cellStyle builtinId="54" customBuiltin="true" name="Normal 21 4" xfId="213"/>
    <cellStyle builtinId="54" customBuiltin="true" name="Normal 21 5" xfId="214"/>
    <cellStyle builtinId="54" customBuiltin="true" name="Normal 21 6" xfId="215"/>
    <cellStyle builtinId="54" customBuiltin="true" name="Normal 21 7" xfId="216"/>
    <cellStyle builtinId="54" customBuiltin="true" name="Normal 21 8" xfId="217"/>
    <cellStyle builtinId="54" customBuiltin="true" name="Normal 21 9" xfId="218"/>
    <cellStyle builtinId="54" customBuiltin="true" name="Normal 22" xfId="219"/>
    <cellStyle builtinId="54" customBuiltin="true" name="Normal 22 10" xfId="220"/>
    <cellStyle builtinId="54" customBuiltin="true" name="Normal 22 11" xfId="221"/>
    <cellStyle builtinId="54" customBuiltin="true" name="Normal 22 12" xfId="222"/>
    <cellStyle builtinId="54" customBuiltin="true" name="Normal 22 13" xfId="223"/>
    <cellStyle builtinId="54" customBuiltin="true" name="Normal 22 14" xfId="224"/>
    <cellStyle builtinId="54" customBuiltin="true" name="Normal 22 15" xfId="225"/>
    <cellStyle builtinId="54" customBuiltin="true" name="Normal 22 16" xfId="226"/>
    <cellStyle builtinId="54" customBuiltin="true" name="Normal 22 17" xfId="227"/>
    <cellStyle builtinId="54" customBuiltin="true" name="Normal 22 18" xfId="228"/>
    <cellStyle builtinId="54" customBuiltin="true" name="Normal 22 19" xfId="229"/>
    <cellStyle builtinId="54" customBuiltin="true" name="Normal 22 2" xfId="230"/>
    <cellStyle builtinId="54" customBuiltin="true" name="Normal 22 3" xfId="231"/>
    <cellStyle builtinId="54" customBuiltin="true" name="Normal 22 4" xfId="232"/>
    <cellStyle builtinId="54" customBuiltin="true" name="Normal 22 5" xfId="233"/>
    <cellStyle builtinId="54" customBuiltin="true" name="Normal 22 6" xfId="234"/>
    <cellStyle builtinId="54" customBuiltin="true" name="Normal 22 7" xfId="235"/>
    <cellStyle builtinId="54" customBuiltin="true" name="Normal 22 8" xfId="236"/>
    <cellStyle builtinId="54" customBuiltin="true" name="Normal 22 9" xfId="237"/>
    <cellStyle builtinId="54" customBuiltin="true" name="Normal 23" xfId="238"/>
    <cellStyle builtinId="54" customBuiltin="true" name="Normal 23 10" xfId="239"/>
    <cellStyle builtinId="54" customBuiltin="true" name="Normal 23 11" xfId="240"/>
    <cellStyle builtinId="54" customBuiltin="true" name="Normal 23 12" xfId="241"/>
    <cellStyle builtinId="54" customBuiltin="true" name="Normal 23 13" xfId="242"/>
    <cellStyle builtinId="54" customBuiltin="true" name="Normal 23 14" xfId="243"/>
    <cellStyle builtinId="54" customBuiltin="true" name="Normal 23 15" xfId="244"/>
    <cellStyle builtinId="54" customBuiltin="true" name="Normal 23 16" xfId="245"/>
    <cellStyle builtinId="54" customBuiltin="true" name="Normal 23 17" xfId="246"/>
    <cellStyle builtinId="54" customBuiltin="true" name="Normal 23 18" xfId="247"/>
    <cellStyle builtinId="54" customBuiltin="true" name="Normal 23 19" xfId="248"/>
    <cellStyle builtinId="54" customBuiltin="true" name="Normal 23 2" xfId="249"/>
    <cellStyle builtinId="54" customBuiltin="true" name="Normal 23 3" xfId="250"/>
    <cellStyle builtinId="54" customBuiltin="true" name="Normal 23 4" xfId="251"/>
    <cellStyle builtinId="54" customBuiltin="true" name="Normal 23 5" xfId="252"/>
    <cellStyle builtinId="54" customBuiltin="true" name="Normal 23 6" xfId="253"/>
    <cellStyle builtinId="54" customBuiltin="true" name="Normal 23 7" xfId="254"/>
    <cellStyle builtinId="54" customBuiltin="true" name="Normal 23 8" xfId="255"/>
    <cellStyle builtinId="54" customBuiltin="true" name="Normal 23 9" xfId="256"/>
    <cellStyle builtinId="54" customBuiltin="true" name="Normal 25" xfId="257"/>
    <cellStyle builtinId="54" customBuiltin="true" name="Normal 25 10" xfId="258"/>
    <cellStyle builtinId="54" customBuiltin="true" name="Normal 25 11" xfId="259"/>
    <cellStyle builtinId="54" customBuiltin="true" name="Normal 25 12" xfId="260"/>
    <cellStyle builtinId="54" customBuiltin="true" name="Normal 25 13" xfId="261"/>
    <cellStyle builtinId="54" customBuiltin="true" name="Normal 25 14" xfId="262"/>
    <cellStyle builtinId="54" customBuiltin="true" name="Normal 25 15" xfId="263"/>
    <cellStyle builtinId="54" customBuiltin="true" name="Normal 25 16" xfId="264"/>
    <cellStyle builtinId="54" customBuiltin="true" name="Normal 25 17" xfId="265"/>
    <cellStyle builtinId="54" customBuiltin="true" name="Normal 25 18" xfId="266"/>
    <cellStyle builtinId="54" customBuiltin="true" name="Normal 25 19" xfId="267"/>
    <cellStyle builtinId="54" customBuiltin="true" name="Normal 25 2" xfId="268"/>
    <cellStyle builtinId="54" customBuiltin="true" name="Normal 25 3" xfId="269"/>
    <cellStyle builtinId="54" customBuiltin="true" name="Normal 25 4" xfId="270"/>
    <cellStyle builtinId="54" customBuiltin="true" name="Normal 25 5" xfId="271"/>
    <cellStyle builtinId="54" customBuiltin="true" name="Normal 25 6" xfId="272"/>
    <cellStyle builtinId="54" customBuiltin="true" name="Normal 25 7" xfId="273"/>
    <cellStyle builtinId="54" customBuiltin="true" name="Normal 25 8" xfId="274"/>
    <cellStyle builtinId="54" customBuiltin="true" name="Normal 25 9" xfId="275"/>
    <cellStyle builtinId="54" customBuiltin="true" name="Normal 26" xfId="276"/>
    <cellStyle builtinId="54" customBuiltin="true" name="Normal 26 10" xfId="277"/>
    <cellStyle builtinId="54" customBuiltin="true" name="Normal 26 11" xfId="278"/>
    <cellStyle builtinId="54" customBuiltin="true" name="Normal 26 12" xfId="279"/>
    <cellStyle builtinId="54" customBuiltin="true" name="Normal 26 13" xfId="280"/>
    <cellStyle builtinId="54" customBuiltin="true" name="Normal 26 14" xfId="281"/>
    <cellStyle builtinId="54" customBuiltin="true" name="Normal 26 15" xfId="282"/>
    <cellStyle builtinId="54" customBuiltin="true" name="Normal 26 16" xfId="283"/>
    <cellStyle builtinId="54" customBuiltin="true" name="Normal 26 17" xfId="284"/>
    <cellStyle builtinId="54" customBuiltin="true" name="Normal 26 18" xfId="285"/>
    <cellStyle builtinId="54" customBuiltin="true" name="Normal 26 19" xfId="286"/>
    <cellStyle builtinId="54" customBuiltin="true" name="Normal 26 2" xfId="287"/>
    <cellStyle builtinId="54" customBuiltin="true" name="Normal 26 3" xfId="288"/>
    <cellStyle builtinId="54" customBuiltin="true" name="Normal 26 4" xfId="289"/>
    <cellStyle builtinId="54" customBuiltin="true" name="Normal 26 5" xfId="290"/>
    <cellStyle builtinId="54" customBuiltin="true" name="Normal 26 6" xfId="291"/>
    <cellStyle builtinId="54" customBuiltin="true" name="Normal 26 7" xfId="292"/>
    <cellStyle builtinId="54" customBuiltin="true" name="Normal 26 8" xfId="293"/>
    <cellStyle builtinId="54" customBuiltin="true" name="Normal 26 9" xfId="294"/>
    <cellStyle builtinId="54" customBuiltin="true" name="Normal 27" xfId="295"/>
    <cellStyle builtinId="54" customBuiltin="true" name="Normal 27 10" xfId="296"/>
    <cellStyle builtinId="54" customBuiltin="true" name="Normal 27 11" xfId="297"/>
    <cellStyle builtinId="54" customBuiltin="true" name="Normal 27 12" xfId="298"/>
    <cellStyle builtinId="54" customBuiltin="true" name="Normal 27 13" xfId="299"/>
    <cellStyle builtinId="54" customBuiltin="true" name="Normal 27 14" xfId="300"/>
    <cellStyle builtinId="54" customBuiltin="true" name="Normal 27 15" xfId="301"/>
    <cellStyle builtinId="54" customBuiltin="true" name="Normal 27 16" xfId="302"/>
    <cellStyle builtinId="54" customBuiltin="true" name="Normal 27 17" xfId="303"/>
    <cellStyle builtinId="54" customBuiltin="true" name="Normal 27 18" xfId="304"/>
    <cellStyle builtinId="54" customBuiltin="true" name="Normal 27 19" xfId="305"/>
    <cellStyle builtinId="54" customBuiltin="true" name="Normal 27 2" xfId="306"/>
    <cellStyle builtinId="54" customBuiltin="true" name="Normal 27 3" xfId="307"/>
    <cellStyle builtinId="54" customBuiltin="true" name="Normal 27 4" xfId="308"/>
    <cellStyle builtinId="54" customBuiltin="true" name="Normal 27 5" xfId="309"/>
    <cellStyle builtinId="54" customBuiltin="true" name="Normal 27 6" xfId="310"/>
    <cellStyle builtinId="54" customBuiltin="true" name="Normal 27 7" xfId="311"/>
    <cellStyle builtinId="54" customBuiltin="true" name="Normal 27 8" xfId="312"/>
    <cellStyle builtinId="54" customBuiltin="true" name="Normal 27 9" xfId="313"/>
    <cellStyle builtinId="54" customBuiltin="true" name="Normal 28" xfId="314"/>
    <cellStyle builtinId="54" customBuiltin="true" name="Normal 28 10" xfId="315"/>
    <cellStyle builtinId="54" customBuiltin="true" name="Normal 28 11" xfId="316"/>
    <cellStyle builtinId="54" customBuiltin="true" name="Normal 28 12" xfId="317"/>
    <cellStyle builtinId="54" customBuiltin="true" name="Normal 28 13" xfId="318"/>
    <cellStyle builtinId="54" customBuiltin="true" name="Normal 28 14" xfId="319"/>
    <cellStyle builtinId="54" customBuiltin="true" name="Normal 28 15" xfId="320"/>
    <cellStyle builtinId="54" customBuiltin="true" name="Normal 28 16" xfId="321"/>
    <cellStyle builtinId="54" customBuiltin="true" name="Normal 28 17" xfId="322"/>
    <cellStyle builtinId="54" customBuiltin="true" name="Normal 28 18" xfId="323"/>
    <cellStyle builtinId="54" customBuiltin="true" name="Normal 28 19" xfId="324"/>
    <cellStyle builtinId="54" customBuiltin="true" name="Normal 28 2" xfId="325"/>
    <cellStyle builtinId="54" customBuiltin="true" name="Normal 28 3" xfId="326"/>
    <cellStyle builtinId="54" customBuiltin="true" name="Normal 28 4" xfId="327"/>
    <cellStyle builtinId="54" customBuiltin="true" name="Normal 28 5" xfId="328"/>
    <cellStyle builtinId="54" customBuiltin="true" name="Normal 28 6" xfId="329"/>
    <cellStyle builtinId="54" customBuiltin="true" name="Normal 28 7" xfId="330"/>
    <cellStyle builtinId="54" customBuiltin="true" name="Normal 28 8" xfId="331"/>
    <cellStyle builtinId="54" customBuiltin="true" name="Normal 28 9" xfId="332"/>
    <cellStyle builtinId="54" customBuiltin="true" name="Normal 29" xfId="333"/>
    <cellStyle builtinId="54" customBuiltin="true" name="Normal 29 10" xfId="334"/>
    <cellStyle builtinId="54" customBuiltin="true" name="Normal 29 11" xfId="335"/>
    <cellStyle builtinId="54" customBuiltin="true" name="Normal 29 12" xfId="336"/>
    <cellStyle builtinId="54" customBuiltin="true" name="Normal 29 13" xfId="337"/>
    <cellStyle builtinId="54" customBuiltin="true" name="Normal 29 14" xfId="338"/>
    <cellStyle builtinId="54" customBuiltin="true" name="Normal 29 15" xfId="339"/>
    <cellStyle builtinId="54" customBuiltin="true" name="Normal 29 16" xfId="340"/>
    <cellStyle builtinId="54" customBuiltin="true" name="Normal 29 17" xfId="341"/>
    <cellStyle builtinId="54" customBuiltin="true" name="Normal 29 18" xfId="342"/>
    <cellStyle builtinId="54" customBuiltin="true" name="Normal 29 19" xfId="343"/>
    <cellStyle builtinId="54" customBuiltin="true" name="Normal 29 2" xfId="344"/>
    <cellStyle builtinId="54" customBuiltin="true" name="Normal 29 3" xfId="345"/>
    <cellStyle builtinId="54" customBuiltin="true" name="Normal 29 4" xfId="346"/>
    <cellStyle builtinId="54" customBuiltin="true" name="Normal 29 5" xfId="347"/>
    <cellStyle builtinId="54" customBuiltin="true" name="Normal 29 6" xfId="348"/>
    <cellStyle builtinId="54" customBuiltin="true" name="Normal 29 7" xfId="349"/>
    <cellStyle builtinId="54" customBuiltin="true" name="Normal 29 8" xfId="350"/>
    <cellStyle builtinId="54" customBuiltin="true" name="Normal 29 9" xfId="351"/>
    <cellStyle builtinId="54" customBuiltin="true" name="Normal 3" xfId="352"/>
    <cellStyle builtinId="54" customBuiltin="true" name="Normal 3 2" xfId="353"/>
    <cellStyle builtinId="54" customBuiltin="true" name="Normal 3 2 10" xfId="354"/>
    <cellStyle builtinId="54" customBuiltin="true" name="Normal 3 2 11" xfId="355"/>
    <cellStyle builtinId="54" customBuiltin="true" name="Normal 3 2 2" xfId="356"/>
    <cellStyle builtinId="54" customBuiltin="true" name="Normal 3 2 3" xfId="357"/>
    <cellStyle builtinId="54" customBuiltin="true" name="Normal 3 2 4" xfId="358"/>
    <cellStyle builtinId="54" customBuiltin="true" name="Normal 3 2 5" xfId="359"/>
    <cellStyle builtinId="54" customBuiltin="true" name="Normal 3 2 6" xfId="360"/>
    <cellStyle builtinId="54" customBuiltin="true" name="Normal 3 2 7" xfId="361"/>
    <cellStyle builtinId="54" customBuiltin="true" name="Normal 3 2 8" xfId="362"/>
    <cellStyle builtinId="54" customBuiltin="true" name="Normal 3 2 9" xfId="363"/>
    <cellStyle builtinId="54" customBuiltin="true" name="Normal 30" xfId="364"/>
    <cellStyle builtinId="54" customBuiltin="true" name="Normal 30 10" xfId="365"/>
    <cellStyle builtinId="54" customBuiltin="true" name="Normal 30 11" xfId="366"/>
    <cellStyle builtinId="54" customBuiltin="true" name="Normal 30 12" xfId="367"/>
    <cellStyle builtinId="54" customBuiltin="true" name="Normal 30 13" xfId="368"/>
    <cellStyle builtinId="54" customBuiltin="true" name="Normal 30 14" xfId="369"/>
    <cellStyle builtinId="54" customBuiltin="true" name="Normal 30 15" xfId="370"/>
    <cellStyle builtinId="54" customBuiltin="true" name="Normal 30 16" xfId="371"/>
    <cellStyle builtinId="54" customBuiltin="true" name="Normal 30 17" xfId="372"/>
    <cellStyle builtinId="54" customBuiltin="true" name="Normal 30 18" xfId="373"/>
    <cellStyle builtinId="54" customBuiltin="true" name="Normal 30 19" xfId="374"/>
    <cellStyle builtinId="54" customBuiltin="true" name="Normal 30 2" xfId="375"/>
    <cellStyle builtinId="54" customBuiltin="true" name="Normal 30 3" xfId="376"/>
    <cellStyle builtinId="54" customBuiltin="true" name="Normal 30 4" xfId="377"/>
    <cellStyle builtinId="54" customBuiltin="true" name="Normal 30 5" xfId="378"/>
    <cellStyle builtinId="54" customBuiltin="true" name="Normal 30 6" xfId="379"/>
    <cellStyle builtinId="54" customBuiltin="true" name="Normal 30 7" xfId="380"/>
    <cellStyle builtinId="54" customBuiltin="true" name="Normal 30 8" xfId="381"/>
    <cellStyle builtinId="54" customBuiltin="true" name="Normal 30 9" xfId="382"/>
    <cellStyle builtinId="54" customBuiltin="true" name="Normal 31" xfId="383"/>
    <cellStyle builtinId="54" customBuiltin="true" name="Normal 31 10" xfId="384"/>
    <cellStyle builtinId="54" customBuiltin="true" name="Normal 31 11" xfId="385"/>
    <cellStyle builtinId="54" customBuiltin="true" name="Normal 31 12" xfId="386"/>
    <cellStyle builtinId="54" customBuiltin="true" name="Normal 31 13" xfId="387"/>
    <cellStyle builtinId="54" customBuiltin="true" name="Normal 31 14" xfId="388"/>
    <cellStyle builtinId="54" customBuiltin="true" name="Normal 31 15" xfId="389"/>
    <cellStyle builtinId="54" customBuiltin="true" name="Normal 31 16" xfId="390"/>
    <cellStyle builtinId="54" customBuiltin="true" name="Normal 31 17" xfId="391"/>
    <cellStyle builtinId="54" customBuiltin="true" name="Normal 31 18" xfId="392"/>
    <cellStyle builtinId="54" customBuiltin="true" name="Normal 31 19" xfId="393"/>
    <cellStyle builtinId="54" customBuiltin="true" name="Normal 31 2" xfId="394"/>
    <cellStyle builtinId="54" customBuiltin="true" name="Normal 31 3" xfId="395"/>
    <cellStyle builtinId="54" customBuiltin="true" name="Normal 31 4" xfId="396"/>
    <cellStyle builtinId="54" customBuiltin="true" name="Normal 31 5" xfId="397"/>
    <cellStyle builtinId="54" customBuiltin="true" name="Normal 31 6" xfId="398"/>
    <cellStyle builtinId="54" customBuiltin="true" name="Normal 31 7" xfId="399"/>
    <cellStyle builtinId="54" customBuiltin="true" name="Normal 31 8" xfId="400"/>
    <cellStyle builtinId="54" customBuiltin="true" name="Normal 31 9" xfId="401"/>
    <cellStyle builtinId="54" customBuiltin="true" name="Normal 32" xfId="402"/>
    <cellStyle builtinId="54" customBuiltin="true" name="Normal 32 10" xfId="403"/>
    <cellStyle builtinId="54" customBuiltin="true" name="Normal 32 11" xfId="404"/>
    <cellStyle builtinId="54" customBuiltin="true" name="Normal 32 12" xfId="405"/>
    <cellStyle builtinId="54" customBuiltin="true" name="Normal 32 13" xfId="406"/>
    <cellStyle builtinId="54" customBuiltin="true" name="Normal 32 14" xfId="407"/>
    <cellStyle builtinId="54" customBuiltin="true" name="Normal 32 15" xfId="408"/>
    <cellStyle builtinId="54" customBuiltin="true" name="Normal 32 16" xfId="409"/>
    <cellStyle builtinId="54" customBuiltin="true" name="Normal 32 17" xfId="410"/>
    <cellStyle builtinId="54" customBuiltin="true" name="Normal 32 18" xfId="411"/>
    <cellStyle builtinId="54" customBuiltin="true" name="Normal 32 19" xfId="412"/>
    <cellStyle builtinId="54" customBuiltin="true" name="Normal 32 2" xfId="413"/>
    <cellStyle builtinId="54" customBuiltin="true" name="Normal 32 3" xfId="414"/>
    <cellStyle builtinId="54" customBuiltin="true" name="Normal 32 4" xfId="415"/>
    <cellStyle builtinId="54" customBuiltin="true" name="Normal 32 5" xfId="416"/>
    <cellStyle builtinId="54" customBuiltin="true" name="Normal 32 6" xfId="417"/>
    <cellStyle builtinId="54" customBuiltin="true" name="Normal 32 7" xfId="418"/>
    <cellStyle builtinId="54" customBuiltin="true" name="Normal 32 8" xfId="419"/>
    <cellStyle builtinId="54" customBuiltin="true" name="Normal 32 9" xfId="420"/>
    <cellStyle builtinId="54" customBuiltin="true" name="Normal 33" xfId="421"/>
    <cellStyle builtinId="54" customBuiltin="true" name="Normal 33 10" xfId="422"/>
    <cellStyle builtinId="54" customBuiltin="true" name="Normal 33 11" xfId="423"/>
    <cellStyle builtinId="54" customBuiltin="true" name="Normal 33 12" xfId="424"/>
    <cellStyle builtinId="54" customBuiltin="true" name="Normal 33 13" xfId="425"/>
    <cellStyle builtinId="54" customBuiltin="true" name="Normal 33 14" xfId="426"/>
    <cellStyle builtinId="54" customBuiltin="true" name="Normal 33 15" xfId="427"/>
    <cellStyle builtinId="54" customBuiltin="true" name="Normal 33 16" xfId="428"/>
    <cellStyle builtinId="54" customBuiltin="true" name="Normal 33 17" xfId="429"/>
    <cellStyle builtinId="54" customBuiltin="true" name="Normal 33 18" xfId="430"/>
    <cellStyle builtinId="54" customBuiltin="true" name="Normal 33 19" xfId="431"/>
    <cellStyle builtinId="54" customBuiltin="true" name="Normal 33 2" xfId="432"/>
    <cellStyle builtinId="54" customBuiltin="true" name="Normal 33 3" xfId="433"/>
    <cellStyle builtinId="54" customBuiltin="true" name="Normal 33 4" xfId="434"/>
    <cellStyle builtinId="54" customBuiltin="true" name="Normal 33 5" xfId="435"/>
    <cellStyle builtinId="54" customBuiltin="true" name="Normal 33 6" xfId="436"/>
    <cellStyle builtinId="54" customBuiltin="true" name="Normal 33 7" xfId="437"/>
    <cellStyle builtinId="54" customBuiltin="true" name="Normal 33 8" xfId="438"/>
    <cellStyle builtinId="54" customBuiltin="true" name="Normal 33 9" xfId="439"/>
    <cellStyle builtinId="54" customBuiltin="true" name="Normal 34" xfId="440"/>
    <cellStyle builtinId="54" customBuiltin="true" name="Normal 35" xfId="441"/>
    <cellStyle builtinId="54" customBuiltin="true" name="Normal 36" xfId="442"/>
    <cellStyle builtinId="54" customBuiltin="true" name="Normal 37" xfId="443"/>
    <cellStyle builtinId="54" customBuiltin="true" name="Normal 38" xfId="444"/>
    <cellStyle builtinId="54" customBuiltin="true" name="Normal 39" xfId="445"/>
    <cellStyle builtinId="54" customBuiltin="true" name="Normal 4" xfId="446"/>
    <cellStyle builtinId="54" customBuiltin="true" name="Normal 4 2" xfId="447"/>
    <cellStyle builtinId="54" customBuiltin="true" name="Normal 4 2 10" xfId="448"/>
    <cellStyle builtinId="54" customBuiltin="true" name="Normal 4 2 11" xfId="449"/>
    <cellStyle builtinId="54" customBuiltin="true" name="Normal 4 2 2" xfId="450"/>
    <cellStyle builtinId="54" customBuiltin="true" name="Normal 4 2 3" xfId="451"/>
    <cellStyle builtinId="54" customBuiltin="true" name="Normal 4 2 4" xfId="452"/>
    <cellStyle builtinId="54" customBuiltin="true" name="Normal 4 2 5" xfId="453"/>
    <cellStyle builtinId="54" customBuiltin="true" name="Normal 4 2 6" xfId="454"/>
    <cellStyle builtinId="54" customBuiltin="true" name="Normal 4 2 7" xfId="455"/>
    <cellStyle builtinId="54" customBuiltin="true" name="Normal 4 2 8" xfId="456"/>
    <cellStyle builtinId="54" customBuiltin="true" name="Normal 4 2 9" xfId="457"/>
    <cellStyle builtinId="54" customBuiltin="true" name="Normal 5" xfId="458"/>
    <cellStyle builtinId="54" customBuiltin="true" name="Normal 5 2" xfId="459"/>
    <cellStyle builtinId="54" customBuiltin="true" name="Normal 5 2 10" xfId="460"/>
    <cellStyle builtinId="54" customBuiltin="true" name="Normal 5 2 11" xfId="461"/>
    <cellStyle builtinId="54" customBuiltin="true" name="Normal 5 2 2" xfId="462"/>
    <cellStyle builtinId="54" customBuiltin="true" name="Normal 5 2 3" xfId="463"/>
    <cellStyle builtinId="54" customBuiltin="true" name="Normal 5 2 4" xfId="464"/>
    <cellStyle builtinId="54" customBuiltin="true" name="Normal 5 2 5" xfId="465"/>
    <cellStyle builtinId="54" customBuiltin="true" name="Normal 5 2 6" xfId="466"/>
    <cellStyle builtinId="54" customBuiltin="true" name="Normal 5 2 7" xfId="467"/>
    <cellStyle builtinId="54" customBuiltin="true" name="Normal 5 2 8" xfId="468"/>
    <cellStyle builtinId="54" customBuiltin="true" name="Normal 5 2 9" xfId="469"/>
    <cellStyle builtinId="54" customBuiltin="true" name="Normal 6" xfId="470"/>
    <cellStyle builtinId="54" customBuiltin="true" name="Normal 6 2" xfId="471"/>
    <cellStyle builtinId="54" customBuiltin="true" name="Normal 6 2 10" xfId="472"/>
    <cellStyle builtinId="54" customBuiltin="true" name="Normal 6 2 11" xfId="473"/>
    <cellStyle builtinId="54" customBuiltin="true" name="Normal 6 2 2" xfId="474"/>
    <cellStyle builtinId="54" customBuiltin="true" name="Normal 6 2 3" xfId="475"/>
    <cellStyle builtinId="54" customBuiltin="true" name="Normal 6 2 4" xfId="476"/>
    <cellStyle builtinId="54" customBuiltin="true" name="Normal 6 2 5" xfId="477"/>
    <cellStyle builtinId="54" customBuiltin="true" name="Normal 6 2 6" xfId="478"/>
    <cellStyle builtinId="54" customBuiltin="true" name="Normal 6 2 7" xfId="479"/>
    <cellStyle builtinId="54" customBuiltin="true" name="Normal 6 2 8" xfId="480"/>
    <cellStyle builtinId="54" customBuiltin="true" name="Normal 6 2 9" xfId="481"/>
    <cellStyle builtinId="54" customBuiltin="true" name="Normal 7" xfId="482"/>
    <cellStyle builtinId="54" customBuiltin="true" name="Normal 8" xfId="483"/>
    <cellStyle builtinId="54" customBuiltin="true" name="Normal 8 2" xfId="484"/>
    <cellStyle builtinId="54" customBuiltin="true" name="Normal 8 2 10" xfId="485"/>
    <cellStyle builtinId="54" customBuiltin="true" name="Normal 8 2 11" xfId="486"/>
    <cellStyle builtinId="54" customBuiltin="true" name="Normal 8 2 2" xfId="487"/>
    <cellStyle builtinId="54" customBuiltin="true" name="Normal 8 2 3" xfId="488"/>
    <cellStyle builtinId="54" customBuiltin="true" name="Normal 8 2 4" xfId="489"/>
    <cellStyle builtinId="54" customBuiltin="true" name="Normal 8 2 5" xfId="490"/>
    <cellStyle builtinId="54" customBuiltin="true" name="Normal 8 2 6" xfId="491"/>
    <cellStyle builtinId="54" customBuiltin="true" name="Normal 8 2 7" xfId="492"/>
    <cellStyle builtinId="54" customBuiltin="true" name="Normal 8 2 8" xfId="493"/>
    <cellStyle builtinId="54" customBuiltin="true" name="Normal 8 2 9" xfId="494"/>
    <cellStyle builtinId="54" customBuiltin="true" name="Normal 9" xfId="495"/>
    <cellStyle builtinId="54" customBuiltin="true" name="Normal 9 2" xfId="496"/>
    <cellStyle builtinId="54" customBuiltin="true" name="Normal 9 2 10" xfId="497"/>
    <cellStyle builtinId="54" customBuiltin="true" name="Normal 9 2 11" xfId="498"/>
    <cellStyle builtinId="54" customBuiltin="true" name="Normal 9 2 2" xfId="499"/>
    <cellStyle builtinId="54" customBuiltin="true" name="Normal 9 2 3" xfId="500"/>
    <cellStyle builtinId="54" customBuiltin="true" name="Normal 9 2 4" xfId="501"/>
    <cellStyle builtinId="54" customBuiltin="true" name="Normal 9 2 5" xfId="502"/>
    <cellStyle builtinId="54" customBuiltin="true" name="Normal 9 2 6" xfId="503"/>
    <cellStyle builtinId="54" customBuiltin="true" name="Normal 9 2 7" xfId="504"/>
    <cellStyle builtinId="54" customBuiltin="true" name="Normal 9 2 8" xfId="505"/>
    <cellStyle builtinId="54" customBuiltin="true" name="Normal 9 2 9" xfId="506"/>
    <cellStyle builtinId="54" customBuiltin="true" name="Normal_Aumento % UF" xfId="507"/>
    <cellStyle builtinId="54" customBuiltin="true" name="Normal_Den. relativas UF" xfId="508"/>
    <cellStyle builtinId="54" customBuiltin="true" name="Note" xfId="509"/>
    <cellStyle builtinId="54" customBuiltin="true" name="Output" xfId="510"/>
    <cellStyle builtinId="54" customBuiltin="true" name="Title" xfId="511"/>
    <cellStyle builtinId="54" customBuiltin="true" name="Warning Text" xfId="512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060"/>
      <rgbColor rgb="00808000"/>
      <rgbColor rgb="00800080"/>
      <rgbColor rgb="0000B050"/>
      <rgbColor rgb="00C0C0C0"/>
      <rgbColor rgb="00808080"/>
      <rgbColor rgb="00878787"/>
      <rgbColor rgb="0098480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2014 - Exploração do Trabalho Infantil -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mês'!$O$42:$O$69</c:f>
              <c:numCache>
                <c:formatCode>General</c:formatCode>
                <c:ptCount val="28"/>
                <c:pt idx="0">
                  <c:v>9</c:v>
                </c:pt>
                <c:pt idx="1">
                  <c:v>24</c:v>
                </c:pt>
                <c:pt idx="2">
                  <c:v>38</c:v>
                </c:pt>
                <c:pt idx="3">
                  <c:v>10</c:v>
                </c:pt>
                <c:pt idx="4">
                  <c:v>163</c:v>
                </c:pt>
                <c:pt idx="5">
                  <c:v>84</c:v>
                </c:pt>
                <c:pt idx="6">
                  <c:v>47</c:v>
                </c:pt>
                <c:pt idx="7">
                  <c:v>24</c:v>
                </c:pt>
                <c:pt idx="8">
                  <c:v>62</c:v>
                </c:pt>
                <c:pt idx="9">
                  <c:v>58</c:v>
                </c:pt>
                <c:pt idx="10">
                  <c:v>140</c:v>
                </c:pt>
                <c:pt idx="11">
                  <c:v>57</c:v>
                </c:pt>
                <c:pt idx="12">
                  <c:v>26</c:v>
                </c:pt>
                <c:pt idx="13">
                  <c:v>63</c:v>
                </c:pt>
                <c:pt idx="14">
                  <c:v>34</c:v>
                </c:pt>
                <c:pt idx="15">
                  <c:v>85</c:v>
                </c:pt>
                <c:pt idx="16">
                  <c:v>21</c:v>
                </c:pt>
                <c:pt idx="17">
                  <c:v>86</c:v>
                </c:pt>
                <c:pt idx="18">
                  <c:v>213</c:v>
                </c:pt>
                <c:pt idx="19">
                  <c:v>41</c:v>
                </c:pt>
                <c:pt idx="20">
                  <c:v>10</c:v>
                </c:pt>
                <c:pt idx="21">
                  <c:v>2</c:v>
                </c:pt>
                <c:pt idx="22">
                  <c:v>113</c:v>
                </c:pt>
                <c:pt idx="23">
                  <c:v>57</c:v>
                </c:pt>
                <c:pt idx="24">
                  <c:v>30</c:v>
                </c:pt>
                <c:pt idx="25">
                  <c:v>306</c:v>
                </c:pt>
                <c:pt idx="26">
                  <c:v>6</c:v>
                </c:pt>
                <c:pt idx="27">
                  <c:v>0</c:v>
                </c:pt>
              </c:numCache>
            </c:numRef>
          </c:val>
        </c:ser>
        <c:shape val="cylinder"/>
        <c:gapWidth val="150"/>
        <c:axId val="26404"/>
        <c:axId val="14169"/>
        <c:axId val="0"/>
      </c:bar3DChart>
      <c:catAx>
        <c:axId val="26404"/>
        <c:scaling>
          <c:orientation val="maxMin"/>
        </c:scaling>
        <c:axPos val="b"/>
        <c:majorTickMark val="none"/>
        <c:minorTickMark val="none"/>
        <c:tickLblPos val="nextTo"/>
        <c:crossAx val="14169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14169"/>
        <c:scaling>
          <c:orientation val="minMax"/>
        </c:scaling>
        <c:delete val="1"/>
        <c:axPos val="l"/>
        <c:majorTickMark val="out"/>
        <c:minorTickMark val="none"/>
        <c:tickLblPos val="nextTo"/>
        <c:crossAx val="26404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2013 - Exploração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</c:ser>
        <c:shape val="cylinder"/>
        <c:gapWidth val="150"/>
        <c:axId val="14974"/>
        <c:axId val="24751"/>
        <c:axId val="0"/>
      </c:bar3DChart>
      <c:catAx>
        <c:axId val="14974"/>
        <c:scaling>
          <c:orientation val="maxMin"/>
        </c:scaling>
        <c:axPos val="b"/>
        <c:majorTickMark val="none"/>
        <c:minorTickMark val="none"/>
        <c:tickLblPos val="nextTo"/>
        <c:crossAx val="24751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4751"/>
        <c:scaling>
          <c:orientation val="minMax"/>
        </c:scaling>
        <c:delete val="1"/>
        <c:axPos val="l"/>
        <c:majorTickMark val="out"/>
        <c:minorTickMark val="none"/>
        <c:tickLblPos val="nextTo"/>
        <c:crossAx val="14974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2013 - Exploração do Trabalho Infantil -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mês'!$B$10:$B$37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mês'!$O$10:$O$37</c:f>
              <c:numCache>
                <c:formatCode>General</c:formatCode>
                <c:ptCount val="28"/>
                <c:pt idx="0">
                  <c:v>52</c:v>
                </c:pt>
                <c:pt idx="1">
                  <c:v>211</c:v>
                </c:pt>
                <c:pt idx="2">
                  <c:v>319</c:v>
                </c:pt>
                <c:pt idx="3">
                  <c:v>34</c:v>
                </c:pt>
                <c:pt idx="4">
                  <c:v>881</c:v>
                </c:pt>
                <c:pt idx="5">
                  <c:v>476</c:v>
                </c:pt>
                <c:pt idx="6">
                  <c:v>250</c:v>
                </c:pt>
                <c:pt idx="7">
                  <c:v>144</c:v>
                </c:pt>
                <c:pt idx="8">
                  <c:v>350</c:v>
                </c:pt>
                <c:pt idx="9">
                  <c:v>405</c:v>
                </c:pt>
                <c:pt idx="10">
                  <c:v>745</c:v>
                </c:pt>
                <c:pt idx="11">
                  <c:v>188</c:v>
                </c:pt>
                <c:pt idx="12">
                  <c:v>145</c:v>
                </c:pt>
                <c:pt idx="13">
                  <c:v>401</c:v>
                </c:pt>
                <c:pt idx="14">
                  <c:v>235</c:v>
                </c:pt>
                <c:pt idx="15">
                  <c:v>426</c:v>
                </c:pt>
                <c:pt idx="16">
                  <c:v>162</c:v>
                </c:pt>
                <c:pt idx="17">
                  <c:v>495</c:v>
                </c:pt>
                <c:pt idx="18">
                  <c:v>1062</c:v>
                </c:pt>
                <c:pt idx="19">
                  <c:v>303</c:v>
                </c:pt>
                <c:pt idx="20">
                  <c:v>120</c:v>
                </c:pt>
                <c:pt idx="21">
                  <c:v>10</c:v>
                </c:pt>
                <c:pt idx="22">
                  <c:v>580</c:v>
                </c:pt>
                <c:pt idx="23">
                  <c:v>351</c:v>
                </c:pt>
                <c:pt idx="24">
                  <c:v>124</c:v>
                </c:pt>
                <c:pt idx="25">
                  <c:v>1402</c:v>
                </c:pt>
                <c:pt idx="26">
                  <c:v>43</c:v>
                </c:pt>
                <c:pt idx="27">
                  <c:v>5</c:v>
                </c:pt>
              </c:numCache>
            </c:numRef>
          </c:val>
        </c:ser>
        <c:shape val="cylinder"/>
        <c:gapWidth val="150"/>
        <c:axId val="19321"/>
        <c:axId val="21475"/>
        <c:axId val="0"/>
      </c:bar3DChart>
      <c:catAx>
        <c:axId val="19321"/>
        <c:scaling>
          <c:orientation val="maxMin"/>
        </c:scaling>
        <c:axPos val="b"/>
        <c:majorTickMark val="none"/>
        <c:minorTickMark val="none"/>
        <c:tickLblPos val="nextTo"/>
        <c:crossAx val="21475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1475"/>
        <c:scaling>
          <c:orientation val="minMax"/>
        </c:scaling>
        <c:delete val="1"/>
        <c:axPos val="l"/>
        <c:majorTickMark val="out"/>
        <c:minorTickMark val="none"/>
        <c:tickLblPos val="nextTo"/>
        <c:crossAx val="19321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Relationship Id="rId4" Type="http://schemas.openxmlformats.org/officeDocument/2006/relationships/image" Target="../media/image7.wmf"/><Relationship Id="rId5" Type="http://schemas.openxmlformats.org/officeDocument/2006/relationships/image" Target="../media/image8.png"/><Relationship Id="rId6" Type="http://schemas.openxmlformats.org/officeDocument/2006/relationships/image" Target="../media/image9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16</xdr:col>
      <xdr:colOff>493560</xdr:colOff>
      <xdr:row>6</xdr:row>
      <xdr:rowOff>166320</xdr:rowOff>
    </xdr:from>
    <xdr:to>
      <xdr:col>25</xdr:col>
      <xdr:colOff>416880</xdr:colOff>
      <xdr:row>35</xdr:row>
      <xdr:rowOff>20880</xdr:rowOff>
    </xdr:to>
    <xdr:graphicFrame>
      <xdr:nvGraphicFramePr>
        <xdr:cNvPr id="0" name="Gráfico 1"/>
        <xdr:cNvGraphicFramePr/>
      </xdr:nvGraphicFramePr>
      <xdr:xfrm>
        <a:off x="7456680" y="1368000"/>
        <a:ext cx="5736600" cy="5266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503280</xdr:colOff>
      <xdr:row>36</xdr:row>
      <xdr:rowOff>73080</xdr:rowOff>
    </xdr:from>
    <xdr:to>
      <xdr:col>25</xdr:col>
      <xdr:colOff>445680</xdr:colOff>
      <xdr:row>64</xdr:row>
      <xdr:rowOff>133200</xdr:rowOff>
    </xdr:to>
    <xdr:graphicFrame>
      <xdr:nvGraphicFramePr>
        <xdr:cNvPr id="1" name="Gráfico 2"/>
        <xdr:cNvGraphicFramePr/>
      </xdr:nvGraphicFramePr>
      <xdr:xfrm>
        <a:off x="7466400" y="6873480"/>
        <a:ext cx="5755680" cy="5285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522360</xdr:colOff>
      <xdr:row>95</xdr:row>
      <xdr:rowOff>177120</xdr:rowOff>
    </xdr:from>
    <xdr:to>
      <xdr:col>25</xdr:col>
      <xdr:colOff>493560</xdr:colOff>
      <xdr:row>124</xdr:row>
      <xdr:rowOff>98280</xdr:rowOff>
    </xdr:to>
    <xdr:graphicFrame>
      <xdr:nvGraphicFramePr>
        <xdr:cNvPr id="2" name="Gráfico 4"/>
        <xdr:cNvGraphicFramePr/>
      </xdr:nvGraphicFramePr>
      <xdr:xfrm>
        <a:off x="7485480" y="17988480"/>
        <a:ext cx="5784480" cy="53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93600</xdr:colOff>
      <xdr:row>1</xdr:row>
      <xdr:rowOff>33120</xdr:rowOff>
    </xdr:from>
    <xdr:to>
      <xdr:col>4</xdr:col>
      <xdr:colOff>2520</xdr:colOff>
      <xdr:row>5</xdr:row>
      <xdr:rowOff>90000</xdr:rowOff>
    </xdr:to>
    <xdr:pic>
      <xdr:nvPicPr>
        <xdr:cNvPr descr="" id="3" name="Picture 1"/>
        <xdr:cNvPicPr/>
      </xdr:nvPicPr>
      <xdr:blipFill>
        <a:blip r:embed="rId4"/>
        <a:stretch>
          <a:fillRect/>
        </a:stretch>
      </xdr:blipFill>
      <xdr:spPr>
        <a:xfrm>
          <a:off x="557640" y="219600"/>
          <a:ext cx="1221120" cy="87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27000</xdr:colOff>
      <xdr:row>0</xdr:row>
      <xdr:rowOff>0</xdr:rowOff>
    </xdr:from>
    <xdr:to>
      <xdr:col>0</xdr:col>
      <xdr:colOff>31680</xdr:colOff>
      <xdr:row>1</xdr:row>
      <xdr:rowOff>25200</xdr:rowOff>
    </xdr:to>
    <xdr:pic>
      <xdr:nvPicPr>
        <xdr:cNvPr descr="" id="4" name="Picture 31"/>
        <xdr:cNvPicPr/>
      </xdr:nvPicPr>
      <xdr:blipFill>
        <a:blip r:embed="rId5"/>
        <a:stretch>
          <a:fillRect/>
        </a:stretch>
      </xdr:blipFill>
      <xdr:spPr>
        <a:xfrm>
          <a:off x="27000" y="0"/>
          <a:ext cx="4680" cy="211680"/>
        </a:xfrm>
        <a:prstGeom prst="rect">
          <a:avLst/>
        </a:prstGeom>
      </xdr:spPr>
    </xdr:pic>
    <xdr:clientData/>
  </xdr:twoCellAnchor>
  <xdr:twoCellAnchor editAs="oneCell">
    <xdr:from>
      <xdr:col>23</xdr:col>
      <xdr:colOff>246240</xdr:colOff>
      <xdr:row>1</xdr:row>
      <xdr:rowOff>65160</xdr:rowOff>
    </xdr:from>
    <xdr:to>
      <xdr:col>25</xdr:col>
      <xdr:colOff>545040</xdr:colOff>
      <xdr:row>5</xdr:row>
      <xdr:rowOff>99360</xdr:rowOff>
    </xdr:to>
    <xdr:pic>
      <xdr:nvPicPr>
        <xdr:cNvPr descr="" id="5" name="Picture 31"/>
        <xdr:cNvPicPr/>
      </xdr:nvPicPr>
      <xdr:blipFill>
        <a:blip r:embed="rId6"/>
        <a:stretch>
          <a:fillRect/>
        </a:stretch>
      </xdr:blipFill>
      <xdr:spPr>
        <a:xfrm>
          <a:off x="11730960" y="251640"/>
          <a:ext cx="1590480" cy="8503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Z70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6.63921568627451"/>
    <col collapsed="false" hidden="false" max="2" min="2" style="2" width="7.2156862745098"/>
    <col collapsed="false" hidden="false" max="3" min="3" style="1" width="5.48235294117647"/>
    <col collapsed="false" hidden="false" max="5" min="4" style="1" width="6.05882352941176"/>
    <col collapsed="false" hidden="false" max="7" min="6" style="1" width="5.48235294117647"/>
    <col collapsed="false" hidden="false" max="13" min="8" style="1" width="6.05882352941176"/>
    <col collapsed="false" hidden="false" max="14" min="14" style="1" width="5.48235294117647"/>
    <col collapsed="false" hidden="false" max="15" min="15" style="1" width="7.07450980392157"/>
    <col collapsed="false" hidden="false" max="16" min="16" style="3" width="8.21960784313725"/>
    <col collapsed="false" hidden="false" max="257" min="17" style="1" width="9.23529411764706"/>
  </cols>
  <sheetData>
    <row collapsed="false" customFormat="false" customHeight="true" hidden="false" ht="19.5" outlineLevel="0" r="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collapsed="false" customFormat="false" customHeight="true" hidden="false" ht="15" outlineLevel="0" r="3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collapsed="false" customFormat="false" customHeight="true" hidden="false" ht="15" outlineLevel="0" r="4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collapsed="false" customFormat="false" customHeight="true" hidden="false" ht="15" outlineLevel="0" r="5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collapsed="false" customFormat="false" customHeight="true" hidden="false" ht="15.75" outlineLevel="0" r="6">
      <c r="B6" s="7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collapsed="false" customFormat="true" customHeight="false" hidden="false" ht="14.75" outlineLevel="0" r="8" s="8">
      <c r="B8" s="9" t="s">
        <v>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collapsed="false" customFormat="true" customHeight="false" hidden="false" ht="14.75" outlineLevel="0" r="9" s="2">
      <c r="B9" s="10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18</v>
      </c>
      <c r="O9" s="11" t="s">
        <v>19</v>
      </c>
      <c r="P9" s="12" t="s">
        <v>20</v>
      </c>
    </row>
    <row collapsed="false" customFormat="false" customHeight="false" hidden="false" ht="14.75" outlineLevel="0" r="10">
      <c r="B10" s="10" t="s">
        <v>21</v>
      </c>
      <c r="C10" s="13" t="n">
        <v>4</v>
      </c>
      <c r="D10" s="13" t="n">
        <v>7</v>
      </c>
      <c r="E10" s="13" t="n">
        <v>6</v>
      </c>
      <c r="F10" s="13" t="n">
        <v>12</v>
      </c>
      <c r="G10" s="13" t="n">
        <v>4</v>
      </c>
      <c r="H10" s="13" t="n">
        <v>4</v>
      </c>
      <c r="I10" s="13" t="n">
        <v>1</v>
      </c>
      <c r="J10" s="13" t="n">
        <v>2</v>
      </c>
      <c r="K10" s="14" t="n">
        <v>3</v>
      </c>
      <c r="L10" s="14" t="n">
        <v>5</v>
      </c>
      <c r="M10" s="14" t="n">
        <v>3</v>
      </c>
      <c r="N10" s="14" t="n">
        <v>1</v>
      </c>
      <c r="O10" s="15" t="n">
        <f aca="false">SUM(C10:N10)</f>
        <v>52</v>
      </c>
      <c r="P10" s="16" t="n">
        <f aca="false">O10/$O$38</f>
        <v>0.00524246395806029</v>
      </c>
      <c r="R10" s="8"/>
      <c r="S10" s="8"/>
      <c r="T10" s="8"/>
      <c r="U10" s="8"/>
      <c r="V10" s="8"/>
      <c r="W10" s="8"/>
    </row>
    <row collapsed="false" customFormat="false" customHeight="false" hidden="false" ht="14.75" outlineLevel="0" r="11">
      <c r="B11" s="10" t="s">
        <v>22</v>
      </c>
      <c r="C11" s="13" t="n">
        <v>23</v>
      </c>
      <c r="D11" s="13" t="n">
        <v>29</v>
      </c>
      <c r="E11" s="13" t="n">
        <v>24</v>
      </c>
      <c r="F11" s="13" t="n">
        <v>21</v>
      </c>
      <c r="G11" s="13" t="n">
        <v>14</v>
      </c>
      <c r="H11" s="13" t="n">
        <v>13</v>
      </c>
      <c r="I11" s="13" t="n">
        <v>14</v>
      </c>
      <c r="J11" s="13" t="n">
        <v>18</v>
      </c>
      <c r="K11" s="14" t="n">
        <v>11</v>
      </c>
      <c r="L11" s="14" t="n">
        <v>13</v>
      </c>
      <c r="M11" s="14" t="n">
        <v>21</v>
      </c>
      <c r="N11" s="14" t="n">
        <v>10</v>
      </c>
      <c r="O11" s="15" t="n">
        <f aca="false">SUM(C11:N11)</f>
        <v>211</v>
      </c>
      <c r="P11" s="16" t="n">
        <f aca="false">O11/$O$38</f>
        <v>0.0212723056759754</v>
      </c>
      <c r="R11" s="8"/>
      <c r="S11" s="8"/>
      <c r="T11" s="8"/>
      <c r="U11" s="8"/>
      <c r="V11" s="8"/>
      <c r="W11" s="8"/>
    </row>
    <row collapsed="false" customFormat="false" customHeight="false" hidden="false" ht="14.75" outlineLevel="0" r="12">
      <c r="B12" s="10" t="s">
        <v>23</v>
      </c>
      <c r="C12" s="13" t="n">
        <v>36</v>
      </c>
      <c r="D12" s="13" t="n">
        <v>35</v>
      </c>
      <c r="E12" s="13" t="n">
        <v>30</v>
      </c>
      <c r="F12" s="13" t="n">
        <v>34</v>
      </c>
      <c r="G12" s="13" t="n">
        <v>28</v>
      </c>
      <c r="H12" s="13" t="n">
        <v>31</v>
      </c>
      <c r="I12" s="13" t="n">
        <v>21</v>
      </c>
      <c r="J12" s="13" t="n">
        <v>22</v>
      </c>
      <c r="K12" s="14" t="n">
        <v>28</v>
      </c>
      <c r="L12" s="14" t="n">
        <v>16</v>
      </c>
      <c r="M12" s="14" t="n">
        <v>21</v>
      </c>
      <c r="N12" s="14" t="n">
        <v>17</v>
      </c>
      <c r="O12" s="15" t="n">
        <f aca="false">SUM(C12:N12)</f>
        <v>319</v>
      </c>
      <c r="P12" s="16" t="n">
        <f aca="false">O12/$O$38</f>
        <v>0.0321605000504083</v>
      </c>
      <c r="R12" s="8"/>
      <c r="S12" s="8"/>
      <c r="T12" s="8"/>
      <c r="U12" s="8"/>
      <c r="V12" s="8"/>
      <c r="W12" s="8"/>
    </row>
    <row collapsed="false" customFormat="false" customHeight="false" hidden="false" ht="14.75" outlineLevel="0" r="13">
      <c r="B13" s="10" t="s">
        <v>24</v>
      </c>
      <c r="C13" s="13" t="n">
        <v>3</v>
      </c>
      <c r="D13" s="13" t="n">
        <v>2</v>
      </c>
      <c r="E13" s="13" t="n">
        <v>3</v>
      </c>
      <c r="F13" s="13" t="n">
        <v>2</v>
      </c>
      <c r="G13" s="13" t="n">
        <v>2</v>
      </c>
      <c r="H13" s="13" t="n">
        <v>5</v>
      </c>
      <c r="I13" s="13" t="n">
        <v>3</v>
      </c>
      <c r="J13" s="13" t="n">
        <v>7</v>
      </c>
      <c r="K13" s="14" t="n">
        <v>3</v>
      </c>
      <c r="L13" s="14" t="n">
        <v>1</v>
      </c>
      <c r="M13" s="14" t="n">
        <v>2</v>
      </c>
      <c r="N13" s="14" t="n">
        <v>1</v>
      </c>
      <c r="O13" s="15" t="n">
        <f aca="false">SUM(C13:N13)</f>
        <v>34</v>
      </c>
      <c r="P13" s="16" t="n">
        <f aca="false">O13/$O$38</f>
        <v>0.0034277648956548</v>
      </c>
      <c r="R13" s="8"/>
      <c r="S13" s="8"/>
      <c r="T13" s="8"/>
      <c r="U13" s="8"/>
      <c r="V13" s="8"/>
      <c r="W13" s="8"/>
    </row>
    <row collapsed="false" customFormat="false" customHeight="false" hidden="false" ht="14.75" outlineLevel="0" r="14">
      <c r="B14" s="10" t="s">
        <v>25</v>
      </c>
      <c r="C14" s="13" t="n">
        <v>101</v>
      </c>
      <c r="D14" s="13" t="n">
        <v>101</v>
      </c>
      <c r="E14" s="13" t="n">
        <v>99</v>
      </c>
      <c r="F14" s="13" t="n">
        <v>80</v>
      </c>
      <c r="G14" s="13" t="n">
        <v>90</v>
      </c>
      <c r="H14" s="13" t="n">
        <v>57</v>
      </c>
      <c r="I14" s="13" t="n">
        <v>60</v>
      </c>
      <c r="J14" s="13" t="n">
        <v>57</v>
      </c>
      <c r="K14" s="14" t="n">
        <v>61</v>
      </c>
      <c r="L14" s="14" t="n">
        <v>65</v>
      </c>
      <c r="M14" s="14" t="n">
        <v>59</v>
      </c>
      <c r="N14" s="14" t="n">
        <v>51</v>
      </c>
      <c r="O14" s="15" t="n">
        <f aca="false">SUM(C14:N14)</f>
        <v>881</v>
      </c>
      <c r="P14" s="16" t="n">
        <f aca="false">O14/$O$38</f>
        <v>0.0888194374432907</v>
      </c>
      <c r="R14" s="8"/>
      <c r="S14" s="8"/>
      <c r="T14" s="8"/>
      <c r="U14" s="8"/>
      <c r="V14" s="8"/>
      <c r="W14" s="8"/>
    </row>
    <row collapsed="false" customFormat="false" customHeight="false" hidden="false" ht="14.75" outlineLevel="0" r="15">
      <c r="B15" s="10" t="s">
        <v>26</v>
      </c>
      <c r="C15" s="13" t="n">
        <v>58</v>
      </c>
      <c r="D15" s="13" t="n">
        <v>41</v>
      </c>
      <c r="E15" s="13" t="n">
        <v>50</v>
      </c>
      <c r="F15" s="13" t="n">
        <v>33</v>
      </c>
      <c r="G15" s="13" t="n">
        <v>37</v>
      </c>
      <c r="H15" s="13" t="n">
        <v>29</v>
      </c>
      <c r="I15" s="13" t="n">
        <v>36</v>
      </c>
      <c r="J15" s="13" t="n">
        <v>47</v>
      </c>
      <c r="K15" s="14" t="n">
        <v>39</v>
      </c>
      <c r="L15" s="14" t="n">
        <v>42</v>
      </c>
      <c r="M15" s="14" t="n">
        <v>29</v>
      </c>
      <c r="N15" s="14" t="n">
        <v>35</v>
      </c>
      <c r="O15" s="15" t="n">
        <f aca="false">SUM(C15:N15)</f>
        <v>476</v>
      </c>
      <c r="P15" s="16" t="n">
        <f aca="false">O15/$O$38</f>
        <v>0.0479887085391673</v>
      </c>
      <c r="R15" s="8"/>
      <c r="S15" s="8"/>
      <c r="T15" s="8"/>
      <c r="U15" s="8"/>
      <c r="V15" s="8"/>
      <c r="W15" s="8"/>
    </row>
    <row collapsed="false" customFormat="false" customHeight="false" hidden="false" ht="14.75" outlineLevel="0" r="16">
      <c r="B16" s="10" t="s">
        <v>27</v>
      </c>
      <c r="C16" s="13" t="n">
        <v>24</v>
      </c>
      <c r="D16" s="13" t="n">
        <v>21</v>
      </c>
      <c r="E16" s="13" t="n">
        <v>46</v>
      </c>
      <c r="F16" s="13" t="n">
        <v>20</v>
      </c>
      <c r="G16" s="13" t="n">
        <v>17</v>
      </c>
      <c r="H16" s="13" t="n">
        <v>19</v>
      </c>
      <c r="I16" s="13" t="n">
        <v>13</v>
      </c>
      <c r="J16" s="13" t="n">
        <v>19</v>
      </c>
      <c r="K16" s="14" t="n">
        <v>9</v>
      </c>
      <c r="L16" s="14" t="n">
        <v>21</v>
      </c>
      <c r="M16" s="14" t="n">
        <v>22</v>
      </c>
      <c r="N16" s="14" t="n">
        <v>19</v>
      </c>
      <c r="O16" s="15" t="n">
        <f aca="false">SUM(C16:N16)</f>
        <v>250</v>
      </c>
      <c r="P16" s="16" t="n">
        <f aca="false">O16/$O$38</f>
        <v>0.0252041536445206</v>
      </c>
      <c r="R16" s="8"/>
      <c r="S16" s="8"/>
      <c r="T16" s="8"/>
      <c r="U16" s="8"/>
      <c r="V16" s="8"/>
      <c r="W16" s="8"/>
    </row>
    <row collapsed="false" customFormat="false" customHeight="false" hidden="false" ht="14.75" outlineLevel="0" r="17">
      <c r="B17" s="10" t="s">
        <v>28</v>
      </c>
      <c r="C17" s="13" t="n">
        <v>19</v>
      </c>
      <c r="D17" s="13" t="n">
        <v>12</v>
      </c>
      <c r="E17" s="13" t="n">
        <v>15</v>
      </c>
      <c r="F17" s="13" t="n">
        <v>14</v>
      </c>
      <c r="G17" s="13" t="n">
        <v>9</v>
      </c>
      <c r="H17" s="13" t="n">
        <v>11</v>
      </c>
      <c r="I17" s="13" t="n">
        <v>13</v>
      </c>
      <c r="J17" s="13" t="n">
        <v>12</v>
      </c>
      <c r="K17" s="14" t="n">
        <v>10</v>
      </c>
      <c r="L17" s="14" t="n">
        <v>10</v>
      </c>
      <c r="M17" s="14" t="n">
        <v>11</v>
      </c>
      <c r="N17" s="14" t="n">
        <v>8</v>
      </c>
      <c r="O17" s="15" t="n">
        <f aca="false">SUM(C17:N17)</f>
        <v>144</v>
      </c>
      <c r="P17" s="16" t="n">
        <f aca="false">O17/$O$38</f>
        <v>0.0145175924992439</v>
      </c>
      <c r="R17" s="8"/>
      <c r="S17" s="8"/>
      <c r="T17" s="8"/>
      <c r="U17" s="8"/>
      <c r="V17" s="8"/>
      <c r="W17" s="8"/>
    </row>
    <row collapsed="false" customFormat="false" customHeight="false" hidden="false" ht="14.75" outlineLevel="0" r="18">
      <c r="B18" s="10" t="s">
        <v>29</v>
      </c>
      <c r="C18" s="13" t="n">
        <v>26</v>
      </c>
      <c r="D18" s="13" t="n">
        <v>41</v>
      </c>
      <c r="E18" s="13" t="n">
        <v>45</v>
      </c>
      <c r="F18" s="13" t="n">
        <v>28</v>
      </c>
      <c r="G18" s="13" t="n">
        <v>25</v>
      </c>
      <c r="H18" s="13" t="n">
        <v>30</v>
      </c>
      <c r="I18" s="13" t="n">
        <v>17</v>
      </c>
      <c r="J18" s="13" t="n">
        <v>25</v>
      </c>
      <c r="K18" s="14" t="n">
        <v>18</v>
      </c>
      <c r="L18" s="14" t="n">
        <v>23</v>
      </c>
      <c r="M18" s="14" t="n">
        <v>31</v>
      </c>
      <c r="N18" s="14" t="n">
        <v>41</v>
      </c>
      <c r="O18" s="15" t="n">
        <f aca="false">SUM(C18:N18)</f>
        <v>350</v>
      </c>
      <c r="P18" s="16" t="n">
        <f aca="false">O18/$O$38</f>
        <v>0.0352858151023289</v>
      </c>
      <c r="R18" s="8"/>
      <c r="S18" s="8"/>
      <c r="T18" s="8"/>
      <c r="U18" s="8"/>
      <c r="V18" s="8"/>
      <c r="W18" s="8"/>
    </row>
    <row collapsed="false" customFormat="false" customHeight="false" hidden="false" ht="14.75" outlineLevel="0" r="19">
      <c r="B19" s="10" t="s">
        <v>30</v>
      </c>
      <c r="C19" s="13" t="n">
        <v>41</v>
      </c>
      <c r="D19" s="13" t="n">
        <v>39</v>
      </c>
      <c r="E19" s="13" t="n">
        <v>52</v>
      </c>
      <c r="F19" s="13" t="n">
        <v>34</v>
      </c>
      <c r="G19" s="13" t="n">
        <v>46</v>
      </c>
      <c r="H19" s="13" t="n">
        <v>34</v>
      </c>
      <c r="I19" s="13" t="n">
        <v>28</v>
      </c>
      <c r="J19" s="13" t="n">
        <v>32</v>
      </c>
      <c r="K19" s="14" t="n">
        <v>28</v>
      </c>
      <c r="L19" s="14" t="n">
        <v>29</v>
      </c>
      <c r="M19" s="14" t="n">
        <v>24</v>
      </c>
      <c r="N19" s="14" t="n">
        <v>18</v>
      </c>
      <c r="O19" s="15" t="n">
        <f aca="false">SUM(C19:N19)</f>
        <v>405</v>
      </c>
      <c r="P19" s="16" t="n">
        <f aca="false">O19/$O$38</f>
        <v>0.0408307289041234</v>
      </c>
      <c r="R19" s="8"/>
      <c r="S19" s="8"/>
      <c r="T19" s="8"/>
      <c r="U19" s="8"/>
      <c r="V19" s="8"/>
      <c r="W19" s="8"/>
    </row>
    <row collapsed="false" customFormat="false" customHeight="false" hidden="false" ht="14.75" outlineLevel="0" r="20">
      <c r="B20" s="10" t="s">
        <v>31</v>
      </c>
      <c r="C20" s="13" t="n">
        <v>62</v>
      </c>
      <c r="D20" s="13" t="n">
        <v>76</v>
      </c>
      <c r="E20" s="13" t="n">
        <v>83</v>
      </c>
      <c r="F20" s="13" t="n">
        <v>69</v>
      </c>
      <c r="G20" s="13" t="n">
        <v>74</v>
      </c>
      <c r="H20" s="13" t="n">
        <v>52</v>
      </c>
      <c r="I20" s="13" t="n">
        <v>62</v>
      </c>
      <c r="J20" s="13" t="n">
        <v>59</v>
      </c>
      <c r="K20" s="14" t="n">
        <v>50</v>
      </c>
      <c r="L20" s="14" t="n">
        <v>56</v>
      </c>
      <c r="M20" s="14" t="n">
        <v>52</v>
      </c>
      <c r="N20" s="14" t="n">
        <v>50</v>
      </c>
      <c r="O20" s="15" t="n">
        <f aca="false">SUM(C20:N20)</f>
        <v>745</v>
      </c>
      <c r="P20" s="16" t="n">
        <f aca="false">O20/$O$38</f>
        <v>0.0751083778606714</v>
      </c>
      <c r="R20" s="8"/>
      <c r="S20" s="8"/>
      <c r="T20" s="8"/>
      <c r="U20" s="8"/>
      <c r="V20" s="8"/>
      <c r="W20" s="8"/>
    </row>
    <row collapsed="false" customFormat="false" customHeight="false" hidden="false" ht="14.75" outlineLevel="0" r="21">
      <c r="B21" s="10" t="s">
        <v>32</v>
      </c>
      <c r="C21" s="13" t="n">
        <v>11</v>
      </c>
      <c r="D21" s="13" t="n">
        <v>19</v>
      </c>
      <c r="E21" s="13" t="n">
        <v>25</v>
      </c>
      <c r="F21" s="13" t="n">
        <v>21</v>
      </c>
      <c r="G21" s="13" t="n">
        <v>20</v>
      </c>
      <c r="H21" s="13" t="n">
        <v>13</v>
      </c>
      <c r="I21" s="13" t="n">
        <v>11</v>
      </c>
      <c r="J21" s="13" t="n">
        <v>12</v>
      </c>
      <c r="K21" s="14" t="n">
        <v>12</v>
      </c>
      <c r="L21" s="14" t="n">
        <v>11</v>
      </c>
      <c r="M21" s="14" t="n">
        <v>18</v>
      </c>
      <c r="N21" s="14" t="n">
        <v>15</v>
      </c>
      <c r="O21" s="15" t="n">
        <f aca="false">SUM(C21:N21)</f>
        <v>188</v>
      </c>
      <c r="P21" s="16" t="n">
        <f aca="false">O21/$O$38</f>
        <v>0.0189535235406795</v>
      </c>
      <c r="R21" s="8"/>
      <c r="S21" s="8"/>
      <c r="T21" s="8"/>
      <c r="U21" s="8"/>
      <c r="V21" s="8"/>
      <c r="W21" s="8"/>
    </row>
    <row collapsed="false" customFormat="false" customHeight="false" hidden="false" ht="14.75" outlineLevel="0" r="22">
      <c r="B22" s="10" t="s">
        <v>33</v>
      </c>
      <c r="C22" s="13" t="n">
        <v>21</v>
      </c>
      <c r="D22" s="13" t="n">
        <v>14</v>
      </c>
      <c r="E22" s="13" t="n">
        <v>14</v>
      </c>
      <c r="F22" s="13" t="n">
        <v>16</v>
      </c>
      <c r="G22" s="13" t="n">
        <v>10</v>
      </c>
      <c r="H22" s="13" t="n">
        <v>13</v>
      </c>
      <c r="I22" s="13" t="n">
        <v>11</v>
      </c>
      <c r="J22" s="13" t="n">
        <v>10</v>
      </c>
      <c r="K22" s="14" t="n">
        <v>9</v>
      </c>
      <c r="L22" s="14" t="n">
        <v>10</v>
      </c>
      <c r="M22" s="14" t="n">
        <v>8</v>
      </c>
      <c r="N22" s="14" t="n">
        <v>9</v>
      </c>
      <c r="O22" s="15" t="n">
        <f aca="false">SUM(C22:N22)</f>
        <v>145</v>
      </c>
      <c r="P22" s="16" t="n">
        <f aca="false">O22/$O$38</f>
        <v>0.014618409113822</v>
      </c>
      <c r="R22" s="8"/>
      <c r="S22" s="8"/>
      <c r="T22" s="8"/>
      <c r="U22" s="8"/>
      <c r="V22" s="8"/>
      <c r="W22" s="8"/>
    </row>
    <row collapsed="false" customFormat="false" customHeight="false" hidden="false" ht="14.75" outlineLevel="0" r="23">
      <c r="B23" s="10" t="s">
        <v>34</v>
      </c>
      <c r="C23" s="14" t="n">
        <v>22</v>
      </c>
      <c r="D23" s="14" t="n">
        <v>39</v>
      </c>
      <c r="E23" s="14" t="n">
        <v>42</v>
      </c>
      <c r="F23" s="14" t="n">
        <v>34</v>
      </c>
      <c r="G23" s="14" t="n">
        <v>37</v>
      </c>
      <c r="H23" s="14" t="n">
        <v>37</v>
      </c>
      <c r="I23" s="14" t="n">
        <v>46</v>
      </c>
      <c r="J23" s="14" t="n">
        <v>34</v>
      </c>
      <c r="K23" s="14" t="n">
        <v>29</v>
      </c>
      <c r="L23" s="14" t="n">
        <v>23</v>
      </c>
      <c r="M23" s="14" t="n">
        <v>33</v>
      </c>
      <c r="N23" s="14" t="n">
        <v>25</v>
      </c>
      <c r="O23" s="15" t="n">
        <f aca="false">SUM(C23:N23)</f>
        <v>401</v>
      </c>
      <c r="P23" s="16" t="n">
        <f aca="false">O23/$O$38</f>
        <v>0.0404274624458111</v>
      </c>
      <c r="R23" s="8"/>
      <c r="S23" s="8"/>
      <c r="T23" s="8"/>
      <c r="U23" s="8"/>
      <c r="V23" s="8"/>
      <c r="W23" s="8"/>
    </row>
    <row collapsed="false" customFormat="false" customHeight="false" hidden="false" ht="14.75" outlineLevel="0" r="24">
      <c r="B24" s="10" t="s">
        <v>35</v>
      </c>
      <c r="C24" s="14" t="n">
        <v>16</v>
      </c>
      <c r="D24" s="14" t="n">
        <v>25</v>
      </c>
      <c r="E24" s="14" t="n">
        <v>17</v>
      </c>
      <c r="F24" s="14" t="n">
        <v>24</v>
      </c>
      <c r="G24" s="14" t="n">
        <v>26</v>
      </c>
      <c r="H24" s="14" t="n">
        <v>23</v>
      </c>
      <c r="I24" s="14" t="n">
        <v>18</v>
      </c>
      <c r="J24" s="14" t="n">
        <v>23</v>
      </c>
      <c r="K24" s="14" t="n">
        <v>14</v>
      </c>
      <c r="L24" s="14" t="n">
        <v>19</v>
      </c>
      <c r="M24" s="14" t="n">
        <v>14</v>
      </c>
      <c r="N24" s="14" t="n">
        <v>16</v>
      </c>
      <c r="O24" s="15" t="n">
        <f aca="false">SUM(C24:N24)</f>
        <v>235</v>
      </c>
      <c r="P24" s="16" t="n">
        <f aca="false">O24/$O$38</f>
        <v>0.0236919044258494</v>
      </c>
      <c r="R24" s="8"/>
      <c r="S24" s="8"/>
      <c r="T24" s="8"/>
      <c r="U24" s="8"/>
      <c r="V24" s="8"/>
      <c r="W24" s="8"/>
    </row>
    <row collapsed="false" customFormat="false" customHeight="false" hidden="false" ht="14.75" outlineLevel="0" r="25">
      <c r="B25" s="10" t="s">
        <v>36</v>
      </c>
      <c r="C25" s="14" t="n">
        <v>38</v>
      </c>
      <c r="D25" s="14" t="n">
        <v>47</v>
      </c>
      <c r="E25" s="14" t="n">
        <v>65</v>
      </c>
      <c r="F25" s="14" t="n">
        <v>39</v>
      </c>
      <c r="G25" s="14" t="n">
        <v>41</v>
      </c>
      <c r="H25" s="14" t="n">
        <v>28</v>
      </c>
      <c r="I25" s="14" t="n">
        <v>24</v>
      </c>
      <c r="J25" s="14" t="n">
        <v>33</v>
      </c>
      <c r="K25" s="14" t="n">
        <v>27</v>
      </c>
      <c r="L25" s="14" t="n">
        <v>34</v>
      </c>
      <c r="M25" s="14" t="n">
        <v>23</v>
      </c>
      <c r="N25" s="14" t="n">
        <v>27</v>
      </c>
      <c r="O25" s="15" t="n">
        <f aca="false">SUM(C25:N25)</f>
        <v>426</v>
      </c>
      <c r="P25" s="16" t="n">
        <f aca="false">O25/$O$38</f>
        <v>0.0429478778102631</v>
      </c>
      <c r="R25" s="8"/>
      <c r="S25" s="8"/>
      <c r="T25" s="8"/>
      <c r="U25" s="8"/>
      <c r="V25" s="8"/>
      <c r="W25" s="8"/>
    </row>
    <row collapsed="false" customFormat="false" customHeight="false" hidden="false" ht="14.75" outlineLevel="0" r="26">
      <c r="B26" s="10" t="s">
        <v>37</v>
      </c>
      <c r="C26" s="14" t="n">
        <v>14</v>
      </c>
      <c r="D26" s="14" t="n">
        <v>21</v>
      </c>
      <c r="E26" s="14" t="n">
        <v>14</v>
      </c>
      <c r="F26" s="14" t="n">
        <v>19</v>
      </c>
      <c r="G26" s="14" t="n">
        <v>12</v>
      </c>
      <c r="H26" s="14" t="n">
        <v>11</v>
      </c>
      <c r="I26" s="14" t="n">
        <v>11</v>
      </c>
      <c r="J26" s="14" t="n">
        <v>23</v>
      </c>
      <c r="K26" s="14" t="n">
        <v>10</v>
      </c>
      <c r="L26" s="14" t="n">
        <v>7</v>
      </c>
      <c r="M26" s="14" t="n">
        <v>10</v>
      </c>
      <c r="N26" s="14" t="n">
        <v>10</v>
      </c>
      <c r="O26" s="15" t="n">
        <f aca="false">SUM(C26:N26)</f>
        <v>162</v>
      </c>
      <c r="P26" s="16" t="n">
        <f aca="false">O26/$O$38</f>
        <v>0.0163322915616494</v>
      </c>
      <c r="R26" s="8"/>
      <c r="S26" s="8"/>
      <c r="T26" s="8"/>
      <c r="U26" s="8"/>
      <c r="V26" s="8"/>
      <c r="W26" s="8"/>
    </row>
    <row collapsed="false" customFormat="false" customHeight="false" hidden="false" ht="14.75" outlineLevel="0" r="27">
      <c r="B27" s="10" t="s">
        <v>38</v>
      </c>
      <c r="C27" s="14" t="n">
        <v>50</v>
      </c>
      <c r="D27" s="14" t="n">
        <v>42</v>
      </c>
      <c r="E27" s="14" t="n">
        <v>48</v>
      </c>
      <c r="F27" s="14" t="n">
        <v>43</v>
      </c>
      <c r="G27" s="14" t="n">
        <v>63</v>
      </c>
      <c r="H27" s="14" t="n">
        <v>35</v>
      </c>
      <c r="I27" s="14" t="n">
        <v>31</v>
      </c>
      <c r="J27" s="14" t="n">
        <v>44</v>
      </c>
      <c r="K27" s="14" t="n">
        <v>29</v>
      </c>
      <c r="L27" s="14" t="n">
        <v>36</v>
      </c>
      <c r="M27" s="14" t="n">
        <v>36</v>
      </c>
      <c r="N27" s="14" t="n">
        <v>38</v>
      </c>
      <c r="O27" s="15" t="n">
        <f aca="false">SUM(C27:N27)</f>
        <v>495</v>
      </c>
      <c r="P27" s="16" t="n">
        <f aca="false">O27/$O$38</f>
        <v>0.0499042242161508</v>
      </c>
      <c r="R27" s="8"/>
      <c r="S27" s="8"/>
      <c r="T27" s="8"/>
      <c r="U27" s="8"/>
      <c r="V27" s="8"/>
      <c r="W27" s="8"/>
    </row>
    <row collapsed="false" customFormat="false" customHeight="false" hidden="false" ht="14.75" outlineLevel="0" r="28">
      <c r="B28" s="10" t="s">
        <v>39</v>
      </c>
      <c r="C28" s="14" t="n">
        <v>119</v>
      </c>
      <c r="D28" s="14" t="n">
        <v>135</v>
      </c>
      <c r="E28" s="14" t="n">
        <v>120</v>
      </c>
      <c r="F28" s="14" t="n">
        <v>96</v>
      </c>
      <c r="G28" s="14" t="n">
        <v>90</v>
      </c>
      <c r="H28" s="14" t="n">
        <v>78</v>
      </c>
      <c r="I28" s="14" t="n">
        <v>65</v>
      </c>
      <c r="J28" s="14" t="n">
        <v>83</v>
      </c>
      <c r="K28" s="14" t="n">
        <v>70</v>
      </c>
      <c r="L28" s="14" t="n">
        <v>74</v>
      </c>
      <c r="M28" s="14" t="n">
        <v>75</v>
      </c>
      <c r="N28" s="14" t="n">
        <v>57</v>
      </c>
      <c r="O28" s="15" t="n">
        <f aca="false">SUM(C28:N28)</f>
        <v>1062</v>
      </c>
      <c r="P28" s="16" t="n">
        <f aca="false">O28/$O$38</f>
        <v>0.107067244681924</v>
      </c>
      <c r="R28" s="8"/>
      <c r="S28" s="8"/>
      <c r="T28" s="8"/>
      <c r="U28" s="8"/>
      <c r="V28" s="8"/>
      <c r="W28" s="8"/>
    </row>
    <row collapsed="false" customFormat="false" customHeight="false" hidden="false" ht="14.75" outlineLevel="0" r="29">
      <c r="B29" s="10" t="s">
        <v>40</v>
      </c>
      <c r="C29" s="14" t="n">
        <v>25</v>
      </c>
      <c r="D29" s="14" t="n">
        <v>27</v>
      </c>
      <c r="E29" s="14" t="n">
        <v>38</v>
      </c>
      <c r="F29" s="14" t="n">
        <v>22</v>
      </c>
      <c r="G29" s="14" t="n">
        <v>33</v>
      </c>
      <c r="H29" s="14" t="n">
        <v>20</v>
      </c>
      <c r="I29" s="14" t="n">
        <v>29</v>
      </c>
      <c r="J29" s="14" t="n">
        <v>27</v>
      </c>
      <c r="K29" s="14" t="n">
        <v>22</v>
      </c>
      <c r="L29" s="14" t="n">
        <v>24</v>
      </c>
      <c r="M29" s="14" t="n">
        <v>14</v>
      </c>
      <c r="N29" s="14" t="n">
        <v>22</v>
      </c>
      <c r="O29" s="15" t="n">
        <f aca="false">SUM(C29:N29)</f>
        <v>303</v>
      </c>
      <c r="P29" s="16" t="n">
        <f aca="false">O29/$O$38</f>
        <v>0.030547434217159</v>
      </c>
      <c r="R29" s="8"/>
      <c r="S29" s="8"/>
      <c r="T29" s="8"/>
      <c r="U29" s="8"/>
      <c r="V29" s="8"/>
      <c r="W29" s="8"/>
    </row>
    <row collapsed="false" customFormat="false" customHeight="false" hidden="false" ht="14.75" outlineLevel="0" r="30">
      <c r="B30" s="10" t="s">
        <v>41</v>
      </c>
      <c r="C30" s="14" t="n">
        <v>13</v>
      </c>
      <c r="D30" s="14" t="n">
        <v>12</v>
      </c>
      <c r="E30" s="14" t="n">
        <v>15</v>
      </c>
      <c r="F30" s="14" t="n">
        <v>8</v>
      </c>
      <c r="G30" s="14" t="n">
        <v>19</v>
      </c>
      <c r="H30" s="14" t="n">
        <v>14</v>
      </c>
      <c r="I30" s="14" t="n">
        <v>7</v>
      </c>
      <c r="J30" s="14" t="n">
        <v>4</v>
      </c>
      <c r="K30" s="14" t="n">
        <v>8</v>
      </c>
      <c r="L30" s="14" t="n">
        <v>7</v>
      </c>
      <c r="M30" s="14" t="n">
        <v>9</v>
      </c>
      <c r="N30" s="14" t="n">
        <v>4</v>
      </c>
      <c r="O30" s="15" t="n">
        <f aca="false">SUM(C30:N30)</f>
        <v>120</v>
      </c>
      <c r="P30" s="16" t="n">
        <f aca="false">O30/$O$38</f>
        <v>0.0120979937493699</v>
      </c>
      <c r="R30" s="8"/>
      <c r="S30" s="8"/>
      <c r="T30" s="8"/>
      <c r="U30" s="8"/>
      <c r="V30" s="8"/>
      <c r="W30" s="8"/>
    </row>
    <row collapsed="false" customFormat="false" customHeight="false" hidden="false" ht="14.75" outlineLevel="0" r="31">
      <c r="B31" s="10" t="s">
        <v>42</v>
      </c>
      <c r="C31" s="14"/>
      <c r="D31" s="14" t="n">
        <v>1</v>
      </c>
      <c r="E31" s="14"/>
      <c r="F31" s="14"/>
      <c r="G31" s="14"/>
      <c r="H31" s="14" t="n">
        <v>1</v>
      </c>
      <c r="I31" s="14" t="n">
        <v>3</v>
      </c>
      <c r="J31" s="14" t="n">
        <v>3</v>
      </c>
      <c r="K31" s="14" t="n">
        <v>1</v>
      </c>
      <c r="L31" s="14" t="n">
        <v>1</v>
      </c>
      <c r="M31" s="14"/>
      <c r="N31" s="14"/>
      <c r="O31" s="15" t="n">
        <f aca="false">SUM(C31:N31)</f>
        <v>10</v>
      </c>
      <c r="P31" s="16" t="n">
        <f aca="false">O31/$O$38</f>
        <v>0.00100816614578082</v>
      </c>
      <c r="R31" s="8"/>
      <c r="S31" s="8"/>
      <c r="T31" s="8"/>
      <c r="U31" s="8"/>
      <c r="V31" s="8"/>
      <c r="W31" s="8"/>
    </row>
    <row collapsed="false" customFormat="false" customHeight="false" hidden="false" ht="14.75" outlineLevel="0" r="32">
      <c r="B32" s="10" t="s">
        <v>43</v>
      </c>
      <c r="C32" s="14" t="n">
        <v>62</v>
      </c>
      <c r="D32" s="14" t="n">
        <v>81</v>
      </c>
      <c r="E32" s="14" t="n">
        <v>69</v>
      </c>
      <c r="F32" s="14" t="n">
        <v>43</v>
      </c>
      <c r="G32" s="14" t="n">
        <v>42</v>
      </c>
      <c r="H32" s="14" t="n">
        <v>56</v>
      </c>
      <c r="I32" s="14" t="n">
        <v>38</v>
      </c>
      <c r="J32" s="14" t="n">
        <v>35</v>
      </c>
      <c r="K32" s="14" t="n">
        <v>40</v>
      </c>
      <c r="L32" s="14" t="n">
        <v>35</v>
      </c>
      <c r="M32" s="14" t="n">
        <v>45</v>
      </c>
      <c r="N32" s="14" t="n">
        <v>34</v>
      </c>
      <c r="O32" s="15" t="n">
        <f aca="false">SUM(C32:N32)</f>
        <v>580</v>
      </c>
      <c r="P32" s="16" t="n">
        <f aca="false">O32/$O$38</f>
        <v>0.0584736364552878</v>
      </c>
      <c r="R32" s="8"/>
      <c r="S32" s="8"/>
      <c r="T32" s="8"/>
      <c r="U32" s="8"/>
      <c r="V32" s="8"/>
      <c r="W32" s="8"/>
    </row>
    <row collapsed="false" customFormat="false" customHeight="false" hidden="false" ht="14.75" outlineLevel="0" r="33">
      <c r="B33" s="10" t="s">
        <v>44</v>
      </c>
      <c r="C33" s="14" t="n">
        <v>45</v>
      </c>
      <c r="D33" s="14" t="n">
        <v>42</v>
      </c>
      <c r="E33" s="14" t="n">
        <v>27</v>
      </c>
      <c r="F33" s="14" t="n">
        <v>33</v>
      </c>
      <c r="G33" s="14" t="n">
        <v>31</v>
      </c>
      <c r="H33" s="14" t="n">
        <v>22</v>
      </c>
      <c r="I33" s="14" t="n">
        <v>23</v>
      </c>
      <c r="J33" s="14" t="n">
        <v>26</v>
      </c>
      <c r="K33" s="14" t="n">
        <v>26</v>
      </c>
      <c r="L33" s="14" t="n">
        <v>24</v>
      </c>
      <c r="M33" s="14" t="n">
        <v>30</v>
      </c>
      <c r="N33" s="14" t="n">
        <v>22</v>
      </c>
      <c r="O33" s="15" t="n">
        <f aca="false">SUM(C33:N33)</f>
        <v>351</v>
      </c>
      <c r="P33" s="16" t="n">
        <f aca="false">O33/$O$38</f>
        <v>0.0353866317169069</v>
      </c>
      <c r="R33" s="8"/>
      <c r="S33" s="8"/>
      <c r="T33" s="8"/>
      <c r="U33" s="8"/>
      <c r="V33" s="8"/>
      <c r="W33" s="8"/>
    </row>
    <row collapsed="false" customFormat="false" customHeight="false" hidden="false" ht="14.75" outlineLevel="0" r="34">
      <c r="B34" s="10" t="s">
        <v>45</v>
      </c>
      <c r="C34" s="14" t="n">
        <v>14</v>
      </c>
      <c r="D34" s="14" t="n">
        <v>9</v>
      </c>
      <c r="E34" s="14" t="n">
        <v>13</v>
      </c>
      <c r="F34" s="14" t="n">
        <v>11</v>
      </c>
      <c r="G34" s="14" t="n">
        <v>12</v>
      </c>
      <c r="H34" s="14" t="n">
        <v>4</v>
      </c>
      <c r="I34" s="14" t="n">
        <v>9</v>
      </c>
      <c r="J34" s="14" t="n">
        <v>13</v>
      </c>
      <c r="K34" s="14" t="n">
        <v>7</v>
      </c>
      <c r="L34" s="14" t="n">
        <v>7</v>
      </c>
      <c r="M34" s="14" t="n">
        <v>11</v>
      </c>
      <c r="N34" s="14" t="n">
        <v>14</v>
      </c>
      <c r="O34" s="15" t="n">
        <f aca="false">SUM(C34:N34)</f>
        <v>124</v>
      </c>
      <c r="P34" s="16" t="n">
        <f aca="false">O34/$O$38</f>
        <v>0.0125012602076822</v>
      </c>
      <c r="R34" s="8"/>
      <c r="S34" s="8"/>
      <c r="T34" s="8"/>
      <c r="U34" s="8"/>
      <c r="V34" s="8"/>
      <c r="W34" s="8"/>
    </row>
    <row collapsed="false" customFormat="false" customHeight="false" hidden="false" ht="14.75" outlineLevel="0" r="35">
      <c r="B35" s="10" t="s">
        <v>46</v>
      </c>
      <c r="C35" s="14" t="n">
        <v>129</v>
      </c>
      <c r="D35" s="14" t="n">
        <v>142</v>
      </c>
      <c r="E35" s="14" t="n">
        <v>144</v>
      </c>
      <c r="F35" s="14" t="n">
        <v>130</v>
      </c>
      <c r="G35" s="14" t="n">
        <v>132</v>
      </c>
      <c r="H35" s="14" t="n">
        <v>109</v>
      </c>
      <c r="I35" s="14" t="n">
        <v>109</v>
      </c>
      <c r="J35" s="14" t="n">
        <v>130</v>
      </c>
      <c r="K35" s="14" t="n">
        <v>85</v>
      </c>
      <c r="L35" s="14" t="n">
        <v>94</v>
      </c>
      <c r="M35" s="14" t="n">
        <v>89</v>
      </c>
      <c r="N35" s="14" t="n">
        <v>109</v>
      </c>
      <c r="O35" s="15" t="n">
        <f aca="false">SUM(C35:N35)</f>
        <v>1402</v>
      </c>
      <c r="P35" s="16" t="n">
        <f aca="false">O35/$O$38</f>
        <v>0.141344893638472</v>
      </c>
      <c r="R35" s="8"/>
      <c r="S35" s="8"/>
      <c r="T35" s="8"/>
      <c r="U35" s="8"/>
      <c r="V35" s="8"/>
      <c r="W35" s="8"/>
    </row>
    <row collapsed="false" customFormat="false" customHeight="false" hidden="false" ht="14.75" outlineLevel="0" r="36">
      <c r="B36" s="10" t="s">
        <v>47</v>
      </c>
      <c r="C36" s="14" t="n">
        <v>5</v>
      </c>
      <c r="D36" s="14" t="n">
        <v>6</v>
      </c>
      <c r="E36" s="14" t="n">
        <v>4</v>
      </c>
      <c r="F36" s="14" t="n">
        <v>5</v>
      </c>
      <c r="G36" s="14" t="n">
        <v>4</v>
      </c>
      <c r="H36" s="14" t="n">
        <v>5</v>
      </c>
      <c r="I36" s="14" t="n">
        <v>4</v>
      </c>
      <c r="J36" s="14" t="n">
        <v>2</v>
      </c>
      <c r="K36" s="14" t="n">
        <v>2</v>
      </c>
      <c r="L36" s="14" t="n">
        <v>3</v>
      </c>
      <c r="M36" s="14"/>
      <c r="N36" s="14" t="n">
        <v>3</v>
      </c>
      <c r="O36" s="15" t="n">
        <f aca="false">SUM(C36:N36)</f>
        <v>43</v>
      </c>
      <c r="P36" s="16" t="n">
        <f aca="false">O36/$O$38</f>
        <v>0.00433511442685755</v>
      </c>
      <c r="R36" s="8"/>
      <c r="S36" s="8"/>
      <c r="T36" s="8"/>
      <c r="U36" s="8"/>
      <c r="V36" s="8"/>
      <c r="W36" s="8"/>
    </row>
    <row collapsed="false" customFormat="false" customHeight="false" hidden="false" ht="14.75" outlineLevel="0" r="37">
      <c r="B37" s="10" t="s">
        <v>48</v>
      </c>
      <c r="C37" s="14" t="n">
        <v>1</v>
      </c>
      <c r="D37" s="14"/>
      <c r="E37" s="14" t="n">
        <v>1</v>
      </c>
      <c r="F37" s="14"/>
      <c r="G37" s="14"/>
      <c r="H37" s="14"/>
      <c r="I37" s="14"/>
      <c r="J37" s="14" t="n">
        <v>1</v>
      </c>
      <c r="K37" s="14" t="n">
        <v>2</v>
      </c>
      <c r="L37" s="14"/>
      <c r="M37" s="14"/>
      <c r="N37" s="14"/>
      <c r="O37" s="15" t="n">
        <f aca="false">SUM(C37:N37)</f>
        <v>5</v>
      </c>
      <c r="P37" s="16" t="n">
        <f aca="false">O37/$O$38</f>
        <v>0.000504083072890412</v>
      </c>
      <c r="R37" s="8"/>
      <c r="S37" s="8"/>
      <c r="T37" s="8"/>
      <c r="U37" s="8"/>
      <c r="V37" s="8"/>
      <c r="W37" s="8"/>
    </row>
    <row collapsed="false" customFormat="false" customHeight="false" hidden="false" ht="14.75" outlineLevel="0" r="38">
      <c r="B38" s="17" t="s">
        <v>49</v>
      </c>
      <c r="C38" s="18" t="n">
        <f aca="false">SUM(C10:C37)</f>
        <v>982</v>
      </c>
      <c r="D38" s="18" t="n">
        <f aca="false">SUM(D10:D37)</f>
        <v>1066</v>
      </c>
      <c r="E38" s="18" t="n">
        <f aca="false">SUM(E10:E37)</f>
        <v>1109</v>
      </c>
      <c r="F38" s="18" t="n">
        <f aca="false">SUM(F10:F37)</f>
        <v>891</v>
      </c>
      <c r="G38" s="18" t="n">
        <f aca="false">SUM(G10:G37)</f>
        <v>918</v>
      </c>
      <c r="H38" s="18" t="n">
        <f aca="false">SUM(H10:H37)</f>
        <v>754</v>
      </c>
      <c r="I38" s="18" t="n">
        <f aca="false">SUM(I10:I37)</f>
        <v>707</v>
      </c>
      <c r="J38" s="18" t="n">
        <f aca="false">SUM(J10:J37)</f>
        <v>803</v>
      </c>
      <c r="K38" s="18" t="n">
        <f aca="false">SUM(K10:K37)</f>
        <v>653</v>
      </c>
      <c r="L38" s="18" t="n">
        <f aca="false">SUM(L10:L37)</f>
        <v>690</v>
      </c>
      <c r="M38" s="18" t="n">
        <f aca="false">SUM(M10:M37)</f>
        <v>690</v>
      </c>
      <c r="N38" s="18" t="n">
        <f aca="false">SUM(N10:N37)</f>
        <v>656</v>
      </c>
      <c r="O38" s="19" t="n">
        <f aca="false">SUM(O10:O37)</f>
        <v>9919</v>
      </c>
      <c r="P38" s="20" t="inlineStr">
        <f aca="false">SUM(P10:P37)</f>
        <is>
          <t/>
        </is>
      </c>
      <c r="R38" s="8"/>
      <c r="S38" s="8"/>
      <c r="T38" s="8"/>
      <c r="U38" s="8"/>
      <c r="V38" s="8"/>
      <c r="W38" s="8"/>
    </row>
    <row collapsed="false" customFormat="false" customHeight="false" hidden="false" ht="14.75" outlineLevel="0" r="39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R39" s="8"/>
      <c r="S39" s="8"/>
      <c r="T39" s="8"/>
      <c r="U39" s="8"/>
      <c r="V39" s="8"/>
      <c r="W39" s="8"/>
    </row>
    <row collapsed="false" customFormat="false" customHeight="false" hidden="false" ht="14.75" outlineLevel="0" r="40">
      <c r="B40" s="9" t="s">
        <v>50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R40" s="8"/>
      <c r="S40" s="8"/>
      <c r="T40" s="8"/>
      <c r="U40" s="8"/>
      <c r="V40" s="8"/>
      <c r="W40" s="8"/>
    </row>
    <row collapsed="false" customFormat="false" customHeight="false" hidden="false" ht="14.75" outlineLevel="0" r="41">
      <c r="B41" s="10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1" t="s">
        <v>15</v>
      </c>
      <c r="L41" s="11" t="s">
        <v>16</v>
      </c>
      <c r="M41" s="11" t="s">
        <v>17</v>
      </c>
      <c r="N41" s="11" t="s">
        <v>18</v>
      </c>
      <c r="O41" s="11" t="s">
        <v>19</v>
      </c>
      <c r="P41" s="12" t="s">
        <v>20</v>
      </c>
      <c r="R41" s="8"/>
      <c r="S41" s="8"/>
      <c r="T41" s="8"/>
      <c r="U41" s="8"/>
      <c r="V41" s="8"/>
      <c r="W41" s="8"/>
    </row>
    <row collapsed="false" customFormat="false" customHeight="false" hidden="false" ht="14.75" outlineLevel="0" r="42">
      <c r="B42" s="10" t="s">
        <v>21</v>
      </c>
      <c r="C42" s="14" t="n">
        <v>1</v>
      </c>
      <c r="D42" s="14" t="n">
        <v>3</v>
      </c>
      <c r="E42" s="14" t="n">
        <v>1</v>
      </c>
      <c r="F42" s="14" t="n">
        <v>4</v>
      </c>
      <c r="G42" s="14"/>
      <c r="H42" s="14"/>
      <c r="I42" s="14"/>
      <c r="J42" s="14"/>
      <c r="K42" s="14"/>
      <c r="L42" s="14"/>
      <c r="M42" s="14"/>
      <c r="N42" s="14"/>
      <c r="O42" s="15" t="n">
        <f aca="false">SUM(C42:N42)</f>
        <v>9</v>
      </c>
      <c r="P42" s="16" t="n">
        <f aca="false">O42/$O$70</f>
        <v>0.00497512437810945</v>
      </c>
      <c r="R42" s="8"/>
      <c r="S42" s="8"/>
      <c r="T42" s="8"/>
      <c r="U42" s="8"/>
      <c r="V42" s="8"/>
      <c r="W42" s="8"/>
    </row>
    <row collapsed="false" customFormat="false" customHeight="false" hidden="false" ht="14.75" outlineLevel="0" r="43">
      <c r="B43" s="10" t="s">
        <v>22</v>
      </c>
      <c r="C43" s="14" t="n">
        <v>9</v>
      </c>
      <c r="D43" s="14" t="n">
        <v>5</v>
      </c>
      <c r="E43" s="14" t="n">
        <v>6</v>
      </c>
      <c r="F43" s="14" t="n">
        <v>4</v>
      </c>
      <c r="G43" s="14"/>
      <c r="H43" s="14"/>
      <c r="I43" s="14"/>
      <c r="J43" s="14"/>
      <c r="K43" s="14"/>
      <c r="L43" s="14"/>
      <c r="M43" s="14"/>
      <c r="N43" s="14"/>
      <c r="O43" s="15" t="n">
        <f aca="false">SUM(C43:N43)</f>
        <v>24</v>
      </c>
      <c r="P43" s="16" t="n">
        <f aca="false">O43/$O$70</f>
        <v>0.0132669983416252</v>
      </c>
      <c r="R43" s="8"/>
      <c r="S43" s="8"/>
      <c r="T43" s="8"/>
      <c r="U43" s="8"/>
      <c r="V43" s="8"/>
      <c r="W43" s="8"/>
    </row>
    <row collapsed="false" customFormat="false" customHeight="false" hidden="false" ht="14.75" outlineLevel="0" r="44">
      <c r="B44" s="10" t="s">
        <v>23</v>
      </c>
      <c r="C44" s="14" t="n">
        <v>13</v>
      </c>
      <c r="D44" s="14" t="n">
        <v>10</v>
      </c>
      <c r="E44" s="14" t="n">
        <v>5</v>
      </c>
      <c r="F44" s="14" t="n">
        <v>10</v>
      </c>
      <c r="G44" s="14"/>
      <c r="H44" s="14"/>
      <c r="I44" s="14"/>
      <c r="J44" s="14"/>
      <c r="K44" s="14"/>
      <c r="L44" s="14"/>
      <c r="M44" s="14"/>
      <c r="N44" s="14"/>
      <c r="O44" s="15" t="n">
        <f aca="false">SUM(C44:N44)</f>
        <v>38</v>
      </c>
      <c r="P44" s="16" t="n">
        <f aca="false">O44/$O$70</f>
        <v>0.0210060807075732</v>
      </c>
      <c r="R44" s="8"/>
      <c r="S44" s="8"/>
      <c r="T44" s="8"/>
      <c r="U44" s="8"/>
      <c r="V44" s="8"/>
      <c r="W44" s="8"/>
    </row>
    <row collapsed="false" customFormat="false" customHeight="false" hidden="false" ht="14.75" outlineLevel="0" r="45">
      <c r="B45" s="10" t="s">
        <v>24</v>
      </c>
      <c r="C45" s="14" t="n">
        <v>1</v>
      </c>
      <c r="D45" s="14" t="n">
        <v>2</v>
      </c>
      <c r="E45" s="14" t="n">
        <v>5</v>
      </c>
      <c r="F45" s="14" t="n">
        <v>2</v>
      </c>
      <c r="G45" s="14"/>
      <c r="H45" s="14"/>
      <c r="I45" s="14"/>
      <c r="J45" s="14"/>
      <c r="K45" s="14"/>
      <c r="L45" s="14"/>
      <c r="M45" s="14"/>
      <c r="N45" s="14"/>
      <c r="O45" s="15" t="n">
        <f aca="false">SUM(C45:N45)</f>
        <v>10</v>
      </c>
      <c r="P45" s="16" t="n">
        <f aca="false">O45/$O$70</f>
        <v>0.00552791597567717</v>
      </c>
      <c r="R45" s="8"/>
      <c r="S45" s="8"/>
      <c r="T45" s="8"/>
      <c r="U45" s="8"/>
      <c r="V45" s="8"/>
      <c r="W45" s="8"/>
    </row>
    <row collapsed="false" customFormat="false" customHeight="false" hidden="false" ht="14.75" outlineLevel="0" r="46">
      <c r="B46" s="10" t="s">
        <v>25</v>
      </c>
      <c r="C46" s="14" t="n">
        <v>36</v>
      </c>
      <c r="D46" s="14" t="n">
        <v>27</v>
      </c>
      <c r="E46" s="14" t="n">
        <v>54</v>
      </c>
      <c r="F46" s="14" t="n">
        <v>46</v>
      </c>
      <c r="G46" s="14"/>
      <c r="H46" s="14"/>
      <c r="I46" s="14"/>
      <c r="J46" s="14"/>
      <c r="K46" s="14"/>
      <c r="L46" s="14"/>
      <c r="M46" s="14"/>
      <c r="N46" s="14"/>
      <c r="O46" s="15" t="n">
        <f aca="false">SUM(C46:N46)</f>
        <v>163</v>
      </c>
      <c r="P46" s="16" t="n">
        <f aca="false">O46/$O$70</f>
        <v>0.0901050304035379</v>
      </c>
      <c r="R46" s="8"/>
      <c r="S46" s="8"/>
      <c r="T46" s="8"/>
      <c r="U46" s="8"/>
      <c r="V46" s="8"/>
      <c r="W46" s="8"/>
    </row>
    <row collapsed="false" customFormat="false" customHeight="false" hidden="false" ht="14.75" outlineLevel="0" r="47">
      <c r="B47" s="10" t="s">
        <v>26</v>
      </c>
      <c r="C47" s="14" t="n">
        <v>22</v>
      </c>
      <c r="D47" s="14" t="n">
        <v>16</v>
      </c>
      <c r="E47" s="14" t="n">
        <v>27</v>
      </c>
      <c r="F47" s="14" t="n">
        <v>19</v>
      </c>
      <c r="G47" s="14"/>
      <c r="H47" s="14"/>
      <c r="I47" s="14"/>
      <c r="J47" s="14"/>
      <c r="K47" s="14"/>
      <c r="L47" s="14"/>
      <c r="M47" s="14"/>
      <c r="N47" s="14"/>
      <c r="O47" s="15" t="n">
        <f aca="false">SUM(C47:N47)</f>
        <v>84</v>
      </c>
      <c r="P47" s="16" t="n">
        <f aca="false">O47/$O$70</f>
        <v>0.0464344941956882</v>
      </c>
      <c r="R47" s="8"/>
      <c r="S47" s="8"/>
      <c r="T47" s="8"/>
      <c r="U47" s="8"/>
      <c r="V47" s="8"/>
      <c r="W47" s="8"/>
    </row>
    <row collapsed="false" customFormat="false" customHeight="false" hidden="false" ht="14.75" outlineLevel="0" r="48">
      <c r="B48" s="10" t="s">
        <v>27</v>
      </c>
      <c r="C48" s="14" t="n">
        <v>12</v>
      </c>
      <c r="D48" s="14" t="n">
        <v>16</v>
      </c>
      <c r="E48" s="14" t="n">
        <v>9</v>
      </c>
      <c r="F48" s="14" t="n">
        <v>10</v>
      </c>
      <c r="G48" s="14"/>
      <c r="H48" s="14"/>
      <c r="I48" s="14"/>
      <c r="J48" s="14"/>
      <c r="K48" s="14"/>
      <c r="L48" s="14"/>
      <c r="M48" s="14"/>
      <c r="N48" s="14"/>
      <c r="O48" s="15" t="n">
        <f aca="false">SUM(C48:N48)</f>
        <v>47</v>
      </c>
      <c r="P48" s="16" t="n">
        <f aca="false">O48/$O$70</f>
        <v>0.0259812050856827</v>
      </c>
      <c r="R48" s="8"/>
      <c r="S48" s="8"/>
      <c r="T48" s="8"/>
      <c r="U48" s="8"/>
      <c r="V48" s="8"/>
      <c r="W48" s="8"/>
    </row>
    <row collapsed="false" customFormat="false" customHeight="false" hidden="false" ht="14.75" outlineLevel="0" r="49">
      <c r="B49" s="10" t="s">
        <v>28</v>
      </c>
      <c r="C49" s="14" t="n">
        <v>7</v>
      </c>
      <c r="D49" s="14" t="n">
        <v>5</v>
      </c>
      <c r="E49" s="14" t="n">
        <v>4</v>
      </c>
      <c r="F49" s="14" t="n">
        <v>8</v>
      </c>
      <c r="G49" s="14"/>
      <c r="H49" s="14"/>
      <c r="I49" s="14"/>
      <c r="J49" s="14"/>
      <c r="K49" s="14"/>
      <c r="L49" s="14"/>
      <c r="M49" s="14"/>
      <c r="N49" s="14"/>
      <c r="O49" s="15" t="n">
        <f aca="false">SUM(C49:N49)</f>
        <v>24</v>
      </c>
      <c r="P49" s="16" t="n">
        <f aca="false">O49/$O$70</f>
        <v>0.0132669983416252</v>
      </c>
      <c r="R49" s="8"/>
      <c r="S49" s="8"/>
      <c r="T49" s="8"/>
      <c r="U49" s="8"/>
      <c r="V49" s="8"/>
      <c r="W49" s="8"/>
    </row>
    <row collapsed="false" customFormat="false" customHeight="false" hidden="false" ht="14.75" outlineLevel="0" r="50">
      <c r="B50" s="10" t="s">
        <v>29</v>
      </c>
      <c r="C50" s="14" t="n">
        <v>18</v>
      </c>
      <c r="D50" s="14" t="n">
        <v>13</v>
      </c>
      <c r="E50" s="14" t="n">
        <v>17</v>
      </c>
      <c r="F50" s="14" t="n">
        <v>14</v>
      </c>
      <c r="G50" s="14"/>
      <c r="H50" s="14"/>
      <c r="I50" s="14"/>
      <c r="J50" s="14"/>
      <c r="K50" s="14"/>
      <c r="L50" s="14"/>
      <c r="M50" s="14"/>
      <c r="N50" s="14"/>
      <c r="O50" s="15" t="n">
        <f aca="false">SUM(C50:N50)</f>
        <v>62</v>
      </c>
      <c r="P50" s="16" t="n">
        <f aca="false">O50/$O$70</f>
        <v>0.0342730790491984</v>
      </c>
      <c r="R50" s="8"/>
      <c r="S50" s="8"/>
      <c r="T50" s="8"/>
      <c r="U50" s="8"/>
      <c r="V50" s="8"/>
      <c r="W50" s="8"/>
    </row>
    <row collapsed="false" customFormat="false" customHeight="false" hidden="false" ht="14.75" outlineLevel="0" r="51">
      <c r="B51" s="10" t="s">
        <v>30</v>
      </c>
      <c r="C51" s="14" t="n">
        <v>18</v>
      </c>
      <c r="D51" s="14" t="n">
        <v>13</v>
      </c>
      <c r="E51" s="14" t="n">
        <v>9</v>
      </c>
      <c r="F51" s="14" t="n">
        <v>18</v>
      </c>
      <c r="G51" s="14"/>
      <c r="H51" s="14"/>
      <c r="I51" s="14"/>
      <c r="J51" s="14"/>
      <c r="K51" s="14"/>
      <c r="L51" s="14"/>
      <c r="M51" s="14"/>
      <c r="N51" s="14"/>
      <c r="O51" s="15" t="n">
        <f aca="false">SUM(C51:N51)</f>
        <v>58</v>
      </c>
      <c r="P51" s="16" t="n">
        <f aca="false">O51/$O$70</f>
        <v>0.0320619126589276</v>
      </c>
      <c r="R51" s="8"/>
      <c r="S51" s="8"/>
      <c r="T51" s="8"/>
      <c r="U51" s="8"/>
      <c r="V51" s="8"/>
      <c r="W51" s="8"/>
    </row>
    <row collapsed="false" customFormat="false" customHeight="false" hidden="false" ht="14.75" outlineLevel="0" r="52">
      <c r="B52" s="10" t="s">
        <v>31</v>
      </c>
      <c r="C52" s="14" t="n">
        <v>39</v>
      </c>
      <c r="D52" s="14" t="n">
        <v>29</v>
      </c>
      <c r="E52" s="14" t="n">
        <v>32</v>
      </c>
      <c r="F52" s="14" t="n">
        <v>40</v>
      </c>
      <c r="G52" s="14"/>
      <c r="H52" s="14"/>
      <c r="I52" s="14"/>
      <c r="J52" s="14"/>
      <c r="K52" s="14"/>
      <c r="L52" s="14"/>
      <c r="M52" s="14"/>
      <c r="N52" s="14"/>
      <c r="O52" s="15" t="n">
        <f aca="false">SUM(C52:N52)</f>
        <v>140</v>
      </c>
      <c r="P52" s="16" t="n">
        <f aca="false">O52/$O$70</f>
        <v>0.0773908236594804</v>
      </c>
      <c r="R52" s="8"/>
      <c r="S52" s="8"/>
      <c r="T52" s="8"/>
      <c r="U52" s="8"/>
      <c r="V52" s="8"/>
      <c r="W52" s="8"/>
    </row>
    <row collapsed="false" customFormat="false" customHeight="false" hidden="false" ht="14.75" outlineLevel="0" r="53">
      <c r="B53" s="10" t="s">
        <v>32</v>
      </c>
      <c r="C53" s="14" t="n">
        <v>15</v>
      </c>
      <c r="D53" s="14" t="n">
        <v>12</v>
      </c>
      <c r="E53" s="14" t="n">
        <v>15</v>
      </c>
      <c r="F53" s="14" t="n">
        <v>15</v>
      </c>
      <c r="G53" s="14"/>
      <c r="H53" s="14"/>
      <c r="I53" s="14"/>
      <c r="J53" s="14"/>
      <c r="K53" s="14"/>
      <c r="L53" s="14"/>
      <c r="M53" s="14"/>
      <c r="N53" s="14"/>
      <c r="O53" s="15" t="n">
        <f aca="false">SUM(C53:N53)</f>
        <v>57</v>
      </c>
      <c r="P53" s="16" t="n">
        <f aca="false">O53/$O$70</f>
        <v>0.0315091210613599</v>
      </c>
      <c r="R53" s="8"/>
      <c r="S53" s="8"/>
      <c r="T53" s="8"/>
      <c r="U53" s="8"/>
      <c r="V53" s="8"/>
      <c r="W53" s="8"/>
    </row>
    <row collapsed="false" customFormat="false" customHeight="false" hidden="false" ht="14.75" outlineLevel="0" r="54">
      <c r="B54" s="10" t="s">
        <v>33</v>
      </c>
      <c r="C54" s="14" t="n">
        <v>10</v>
      </c>
      <c r="D54" s="14" t="n">
        <v>6</v>
      </c>
      <c r="E54" s="14" t="n">
        <v>4</v>
      </c>
      <c r="F54" s="14" t="n">
        <v>6</v>
      </c>
      <c r="G54" s="14"/>
      <c r="H54" s="14"/>
      <c r="I54" s="14"/>
      <c r="J54" s="14"/>
      <c r="K54" s="14"/>
      <c r="L54" s="14"/>
      <c r="M54" s="14"/>
      <c r="N54" s="14"/>
      <c r="O54" s="15" t="n">
        <f aca="false">SUM(C54:N54)</f>
        <v>26</v>
      </c>
      <c r="P54" s="16" t="n">
        <f aca="false">O54/$O$70</f>
        <v>0.0143725815367606</v>
      </c>
      <c r="R54" s="8"/>
      <c r="S54" s="8"/>
      <c r="T54" s="8"/>
      <c r="U54" s="8"/>
      <c r="V54" s="8"/>
      <c r="W54" s="8"/>
    </row>
    <row collapsed="false" customFormat="false" customHeight="false" hidden="false" ht="14.75" outlineLevel="0" r="55">
      <c r="B55" s="10" t="s">
        <v>34</v>
      </c>
      <c r="C55" s="14" t="n">
        <v>20</v>
      </c>
      <c r="D55" s="14" t="n">
        <v>9</v>
      </c>
      <c r="E55" s="14" t="n">
        <v>18</v>
      </c>
      <c r="F55" s="14" t="n">
        <v>16</v>
      </c>
      <c r="G55" s="14"/>
      <c r="H55" s="14"/>
      <c r="I55" s="14"/>
      <c r="J55" s="14"/>
      <c r="K55" s="14"/>
      <c r="L55" s="14"/>
      <c r="M55" s="14"/>
      <c r="N55" s="14"/>
      <c r="O55" s="15" t="n">
        <f aca="false">SUM(C55:N55)</f>
        <v>63</v>
      </c>
      <c r="P55" s="16" t="n">
        <f aca="false">O55/$O$70</f>
        <v>0.0348258706467662</v>
      </c>
      <c r="R55" s="8"/>
      <c r="S55" s="8"/>
      <c r="T55" s="8"/>
      <c r="U55" s="8"/>
      <c r="V55" s="8"/>
      <c r="W55" s="8"/>
    </row>
    <row collapsed="false" customFormat="false" customHeight="false" hidden="false" ht="14.75" outlineLevel="0" r="56">
      <c r="B56" s="10" t="s">
        <v>35</v>
      </c>
      <c r="C56" s="14" t="n">
        <v>12</v>
      </c>
      <c r="D56" s="14" t="n">
        <v>6</v>
      </c>
      <c r="E56" s="14" t="n">
        <v>5</v>
      </c>
      <c r="F56" s="14" t="n">
        <v>11</v>
      </c>
      <c r="G56" s="14"/>
      <c r="H56" s="14"/>
      <c r="I56" s="14"/>
      <c r="J56" s="14"/>
      <c r="K56" s="14"/>
      <c r="L56" s="14"/>
      <c r="M56" s="14"/>
      <c r="N56" s="14"/>
      <c r="O56" s="15" t="n">
        <f aca="false">SUM(C56:N56)</f>
        <v>34</v>
      </c>
      <c r="P56" s="16" t="n">
        <f aca="false">O56/$O$70</f>
        <v>0.0187949143173024</v>
      </c>
      <c r="R56" s="8"/>
      <c r="S56" s="8"/>
      <c r="T56" s="8"/>
      <c r="U56" s="8"/>
      <c r="V56" s="8"/>
      <c r="W56" s="8"/>
    </row>
    <row collapsed="false" customFormat="false" customHeight="false" hidden="false" ht="14.75" outlineLevel="0" r="57">
      <c r="B57" s="10" t="s">
        <v>36</v>
      </c>
      <c r="C57" s="14" t="n">
        <v>20</v>
      </c>
      <c r="D57" s="14" t="n">
        <v>16</v>
      </c>
      <c r="E57" s="14" t="n">
        <v>22</v>
      </c>
      <c r="F57" s="14" t="n">
        <v>27</v>
      </c>
      <c r="G57" s="14"/>
      <c r="H57" s="14"/>
      <c r="I57" s="14"/>
      <c r="J57" s="14"/>
      <c r="K57" s="14"/>
      <c r="L57" s="14"/>
      <c r="M57" s="14"/>
      <c r="N57" s="14"/>
      <c r="O57" s="15" t="n">
        <f aca="false">SUM(C57:N57)</f>
        <v>85</v>
      </c>
      <c r="P57" s="16" t="n">
        <f aca="false">O57/$O$70</f>
        <v>0.0469872857932559</v>
      </c>
      <c r="R57" s="8"/>
      <c r="S57" s="8"/>
      <c r="T57" s="8"/>
      <c r="U57" s="8"/>
      <c r="V57" s="8"/>
      <c r="W57" s="8"/>
    </row>
    <row collapsed="false" customFormat="false" customHeight="false" hidden="false" ht="14.75" outlineLevel="0" r="58">
      <c r="B58" s="10" t="s">
        <v>37</v>
      </c>
      <c r="C58" s="14" t="n">
        <v>5</v>
      </c>
      <c r="D58" s="14" t="n">
        <v>4</v>
      </c>
      <c r="E58" s="14" t="n">
        <v>5</v>
      </c>
      <c r="F58" s="14" t="n">
        <v>7</v>
      </c>
      <c r="G58" s="14"/>
      <c r="H58" s="14"/>
      <c r="I58" s="14"/>
      <c r="J58" s="14"/>
      <c r="K58" s="14"/>
      <c r="L58" s="14"/>
      <c r="M58" s="14"/>
      <c r="N58" s="14"/>
      <c r="O58" s="15" t="n">
        <f aca="false">SUM(C58:N58)</f>
        <v>21</v>
      </c>
      <c r="P58" s="16" t="n">
        <f aca="false">O58/$O$70</f>
        <v>0.0116086235489221</v>
      </c>
      <c r="R58" s="8"/>
      <c r="S58" s="8"/>
      <c r="T58" s="8"/>
      <c r="U58" s="8"/>
      <c r="V58" s="8"/>
      <c r="W58" s="8"/>
    </row>
    <row collapsed="false" customFormat="false" customHeight="false" hidden="false" ht="14.75" outlineLevel="0" r="59">
      <c r="B59" s="10" t="s">
        <v>38</v>
      </c>
      <c r="C59" s="14" t="n">
        <v>20</v>
      </c>
      <c r="D59" s="14" t="n">
        <v>26</v>
      </c>
      <c r="E59" s="14" t="n">
        <v>25</v>
      </c>
      <c r="F59" s="14" t="n">
        <v>15</v>
      </c>
      <c r="G59" s="14"/>
      <c r="H59" s="14"/>
      <c r="I59" s="14"/>
      <c r="J59" s="14"/>
      <c r="K59" s="14"/>
      <c r="L59" s="14"/>
      <c r="M59" s="14"/>
      <c r="N59" s="14"/>
      <c r="O59" s="15" t="n">
        <f aca="false">SUM(C59:N59)</f>
        <v>86</v>
      </c>
      <c r="P59" s="16" t="n">
        <f aca="false">O59/$O$70</f>
        <v>0.0475400773908237</v>
      </c>
      <c r="R59" s="8"/>
      <c r="S59" s="8"/>
      <c r="T59" s="8"/>
      <c r="U59" s="8"/>
      <c r="V59" s="8"/>
      <c r="W59" s="8"/>
    </row>
    <row collapsed="false" customFormat="false" customHeight="false" hidden="false" ht="14.75" outlineLevel="0" r="60">
      <c r="B60" s="10" t="s">
        <v>39</v>
      </c>
      <c r="C60" s="14" t="n">
        <v>74</v>
      </c>
      <c r="D60" s="14" t="n">
        <v>40</v>
      </c>
      <c r="E60" s="14" t="n">
        <v>44</v>
      </c>
      <c r="F60" s="14" t="n">
        <v>55</v>
      </c>
      <c r="G60" s="14"/>
      <c r="H60" s="14"/>
      <c r="I60" s="14"/>
      <c r="J60" s="14"/>
      <c r="K60" s="14"/>
      <c r="L60" s="14"/>
      <c r="M60" s="14"/>
      <c r="N60" s="14"/>
      <c r="O60" s="15" t="n">
        <f aca="false">SUM(C60:N60)</f>
        <v>213</v>
      </c>
      <c r="P60" s="16" t="n">
        <f aca="false">O60/$O$70</f>
        <v>0.117744610281924</v>
      </c>
      <c r="R60" s="8"/>
      <c r="S60" s="8"/>
      <c r="T60" s="8"/>
      <c r="U60" s="8"/>
      <c r="V60" s="8"/>
      <c r="W60" s="8"/>
    </row>
    <row collapsed="false" customFormat="false" customHeight="false" hidden="false" ht="14.75" outlineLevel="0" r="61">
      <c r="B61" s="10" t="s">
        <v>40</v>
      </c>
      <c r="C61" s="14" t="n">
        <v>14</v>
      </c>
      <c r="D61" s="14" t="n">
        <v>7</v>
      </c>
      <c r="E61" s="14" t="n">
        <v>7</v>
      </c>
      <c r="F61" s="14" t="n">
        <v>13</v>
      </c>
      <c r="G61" s="14"/>
      <c r="H61" s="14"/>
      <c r="I61" s="14"/>
      <c r="J61" s="14"/>
      <c r="K61" s="14"/>
      <c r="L61" s="14"/>
      <c r="M61" s="14"/>
      <c r="N61" s="14"/>
      <c r="O61" s="15" t="n">
        <f aca="false">SUM(C61:N61)</f>
        <v>41</v>
      </c>
      <c r="P61" s="16" t="n">
        <f aca="false">O61/$O$70</f>
        <v>0.0226644555002764</v>
      </c>
      <c r="R61" s="8"/>
      <c r="S61" s="8"/>
      <c r="T61" s="8"/>
      <c r="U61" s="8"/>
      <c r="V61" s="8"/>
      <c r="W61" s="8"/>
    </row>
    <row collapsed="false" customFormat="false" customHeight="false" hidden="false" ht="14.75" outlineLevel="0" r="62">
      <c r="B62" s="10" t="s">
        <v>41</v>
      </c>
      <c r="C62" s="14" t="n">
        <v>2</v>
      </c>
      <c r="D62" s="14" t="n">
        <v>1</v>
      </c>
      <c r="E62" s="14" t="n">
        <v>2</v>
      </c>
      <c r="F62" s="14" t="n">
        <v>5</v>
      </c>
      <c r="G62" s="14"/>
      <c r="H62" s="14"/>
      <c r="I62" s="14"/>
      <c r="J62" s="14"/>
      <c r="K62" s="14"/>
      <c r="L62" s="14"/>
      <c r="M62" s="14"/>
      <c r="N62" s="14"/>
      <c r="O62" s="15" t="n">
        <f aca="false">SUM(C62:N62)</f>
        <v>10</v>
      </c>
      <c r="P62" s="16" t="n">
        <f aca="false">O62/$O$70</f>
        <v>0.00552791597567717</v>
      </c>
      <c r="R62" s="8"/>
      <c r="S62" s="8"/>
      <c r="T62" s="8"/>
      <c r="U62" s="8"/>
      <c r="V62" s="8"/>
      <c r="W62" s="8"/>
    </row>
    <row collapsed="false" customFormat="false" customHeight="false" hidden="false" ht="14.75" outlineLevel="0" r="63">
      <c r="B63" s="10" t="s">
        <v>42</v>
      </c>
      <c r="C63" s="14" t="n">
        <v>1</v>
      </c>
      <c r="D63" s="14" t="n">
        <v>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 t="n">
        <f aca="false">SUM(C63:N63)</f>
        <v>2</v>
      </c>
      <c r="P63" s="16" t="n">
        <f aca="false">O63/$O$70</f>
        <v>0.00110558319513543</v>
      </c>
      <c r="R63" s="8"/>
      <c r="S63" s="8"/>
      <c r="T63" s="8"/>
      <c r="U63" s="8"/>
      <c r="V63" s="8"/>
      <c r="W63" s="8"/>
    </row>
    <row collapsed="false" customFormat="false" customHeight="false" hidden="false" ht="14.75" outlineLevel="0" r="64">
      <c r="B64" s="10" t="s">
        <v>43</v>
      </c>
      <c r="C64" s="14" t="n">
        <v>25</v>
      </c>
      <c r="D64" s="14" t="n">
        <v>23</v>
      </c>
      <c r="E64" s="14" t="n">
        <v>31</v>
      </c>
      <c r="F64" s="14" t="n">
        <v>34</v>
      </c>
      <c r="G64" s="14"/>
      <c r="H64" s="14"/>
      <c r="I64" s="14"/>
      <c r="J64" s="14"/>
      <c r="K64" s="14"/>
      <c r="L64" s="14"/>
      <c r="M64" s="14"/>
      <c r="N64" s="14"/>
      <c r="O64" s="15" t="n">
        <f aca="false">SUM(C64:N64)</f>
        <v>113</v>
      </c>
      <c r="P64" s="16" t="n">
        <f aca="false">O64/$O$70</f>
        <v>0.062465450525152</v>
      </c>
      <c r="R64" s="8"/>
      <c r="S64" s="8"/>
      <c r="T64" s="8"/>
      <c r="U64" s="8"/>
      <c r="V64" s="8"/>
      <c r="W64" s="8"/>
    </row>
    <row collapsed="false" customFormat="false" customHeight="false" hidden="false" ht="14.75" outlineLevel="0" r="65">
      <c r="B65" s="10" t="s">
        <v>44</v>
      </c>
      <c r="C65" s="14" t="n">
        <v>19</v>
      </c>
      <c r="D65" s="14" t="n">
        <v>12</v>
      </c>
      <c r="E65" s="14" t="n">
        <v>16</v>
      </c>
      <c r="F65" s="14" t="n">
        <v>10</v>
      </c>
      <c r="G65" s="14"/>
      <c r="H65" s="14"/>
      <c r="I65" s="14"/>
      <c r="J65" s="14"/>
      <c r="K65" s="14"/>
      <c r="L65" s="14"/>
      <c r="M65" s="14"/>
      <c r="N65" s="14"/>
      <c r="O65" s="15" t="n">
        <f aca="false">SUM(C65:N65)</f>
        <v>57</v>
      </c>
      <c r="P65" s="16" t="n">
        <f aca="false">O65/$O$70</f>
        <v>0.0315091210613599</v>
      </c>
      <c r="R65" s="8"/>
      <c r="S65" s="8"/>
      <c r="T65" s="8"/>
      <c r="U65" s="8"/>
      <c r="V65" s="8"/>
      <c r="W65" s="8"/>
    </row>
    <row collapsed="false" customFormat="false" customHeight="false" hidden="false" ht="14.75" outlineLevel="0" r="66">
      <c r="B66" s="10" t="s">
        <v>45</v>
      </c>
      <c r="C66" s="14" t="n">
        <v>8</v>
      </c>
      <c r="D66" s="14" t="n">
        <v>9</v>
      </c>
      <c r="E66" s="14" t="n">
        <v>8</v>
      </c>
      <c r="F66" s="14" t="n">
        <v>5</v>
      </c>
      <c r="G66" s="14"/>
      <c r="H66" s="14"/>
      <c r="I66" s="14"/>
      <c r="J66" s="14"/>
      <c r="K66" s="14"/>
      <c r="L66" s="14"/>
      <c r="M66" s="14"/>
      <c r="N66" s="14"/>
      <c r="O66" s="15" t="n">
        <f aca="false">SUM(C66:N66)</f>
        <v>30</v>
      </c>
      <c r="P66" s="16" t="n">
        <f aca="false">O66/$O$70</f>
        <v>0.0165837479270315</v>
      </c>
      <c r="R66" s="8"/>
      <c r="S66" s="8"/>
      <c r="T66" s="8"/>
      <c r="U66" s="8"/>
      <c r="V66" s="8"/>
      <c r="W66" s="8"/>
    </row>
    <row collapsed="false" customFormat="false" customHeight="false" hidden="false" ht="14.75" outlineLevel="0" r="67">
      <c r="B67" s="10" t="s">
        <v>46</v>
      </c>
      <c r="C67" s="14" t="n">
        <v>87</v>
      </c>
      <c r="D67" s="14" t="n">
        <v>79</v>
      </c>
      <c r="E67" s="14" t="n">
        <v>61</v>
      </c>
      <c r="F67" s="14" t="n">
        <v>79</v>
      </c>
      <c r="G67" s="14"/>
      <c r="H67" s="14"/>
      <c r="I67" s="14"/>
      <c r="J67" s="14"/>
      <c r="K67" s="14"/>
      <c r="L67" s="14"/>
      <c r="M67" s="14"/>
      <c r="N67" s="14"/>
      <c r="O67" s="15" t="n">
        <f aca="false">SUM(C67:N67)</f>
        <v>306</v>
      </c>
      <c r="P67" s="16" t="n">
        <f aca="false">O67/$O$70</f>
        <v>0.169154228855721</v>
      </c>
      <c r="R67" s="8"/>
      <c r="S67" s="8"/>
      <c r="T67" s="8"/>
      <c r="U67" s="8"/>
      <c r="V67" s="8"/>
      <c r="W67" s="8"/>
    </row>
    <row collapsed="false" customFormat="false" customHeight="false" hidden="false" ht="14.75" outlineLevel="0" r="68">
      <c r="B68" s="10" t="s">
        <v>47</v>
      </c>
      <c r="C68" s="14"/>
      <c r="D68" s="14" t="n">
        <v>2</v>
      </c>
      <c r="E68" s="14" t="n">
        <v>4</v>
      </c>
      <c r="F68" s="14"/>
      <c r="G68" s="14"/>
      <c r="H68" s="14"/>
      <c r="I68" s="14"/>
      <c r="J68" s="14"/>
      <c r="K68" s="14"/>
      <c r="L68" s="14"/>
      <c r="M68" s="14"/>
      <c r="N68" s="14"/>
      <c r="O68" s="15" t="n">
        <f aca="false">SUM(C68:N68)</f>
        <v>6</v>
      </c>
      <c r="P68" s="16" t="n">
        <f aca="false">O68/$O$70</f>
        <v>0.0033167495854063</v>
      </c>
      <c r="R68" s="8"/>
      <c r="S68" s="8"/>
      <c r="T68" s="8"/>
      <c r="U68" s="8"/>
      <c r="V68" s="8"/>
      <c r="W68" s="8"/>
    </row>
    <row collapsed="false" customFormat="false" customHeight="false" hidden="false" ht="14.75" outlineLevel="0" r="69">
      <c r="B69" s="10" t="s">
        <v>48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 t="n">
        <f aca="false">SUM(C69:N69)</f>
        <v>0</v>
      </c>
      <c r="P69" s="16" t="n">
        <f aca="false">O69/$O$70</f>
        <v>0</v>
      </c>
      <c r="R69" s="8"/>
      <c r="S69" s="8"/>
      <c r="T69" s="8"/>
      <c r="U69" s="8"/>
      <c r="V69" s="8"/>
      <c r="W69" s="8"/>
    </row>
    <row collapsed="false" customFormat="false" customHeight="false" hidden="false" ht="14.75" outlineLevel="0" r="70">
      <c r="B70" s="17" t="s">
        <v>49</v>
      </c>
      <c r="C70" s="18" t="n">
        <f aca="false">SUM(C42:C69)</f>
        <v>508</v>
      </c>
      <c r="D70" s="18" t="n">
        <f aca="false">SUM(D42:D69)</f>
        <v>392</v>
      </c>
      <c r="E70" s="18" t="n">
        <f aca="false">SUM(E42:E69)</f>
        <v>436</v>
      </c>
      <c r="F70" s="18" t="n">
        <f aca="false">SUM(F42:F69)</f>
        <v>473</v>
      </c>
      <c r="G70" s="18" t="n">
        <f aca="false">SUM(G42:G69)</f>
        <v>0</v>
      </c>
      <c r="H70" s="18" t="n">
        <f aca="false">SUM(H42:H69)</f>
        <v>0</v>
      </c>
      <c r="I70" s="18" t="n">
        <f aca="false">SUM(I42:I69)</f>
        <v>0</v>
      </c>
      <c r="J70" s="18" t="n">
        <f aca="false">SUM(J42:J69)</f>
        <v>0</v>
      </c>
      <c r="K70" s="18" t="n">
        <f aca="false">SUM(K42:K69)</f>
        <v>0</v>
      </c>
      <c r="L70" s="18" t="n">
        <f aca="false">SUM(L42:L69)</f>
        <v>0</v>
      </c>
      <c r="M70" s="18" t="n">
        <f aca="false">SUM(M42:M69)</f>
        <v>0</v>
      </c>
      <c r="N70" s="18" t="n">
        <f aca="false">SUM(N42:N69)</f>
        <v>0</v>
      </c>
      <c r="O70" s="18" t="n">
        <f aca="false">SUM(O42:O69)</f>
        <v>1809</v>
      </c>
      <c r="P70" s="20" t="inlineStr">
        <f aca="false">SUM(P42:P69)</f>
        <is>
          <t/>
        </is>
      </c>
      <c r="R70" s="8"/>
      <c r="S70" s="8"/>
      <c r="T70" s="8"/>
      <c r="U70" s="8"/>
      <c r="V70" s="8"/>
      <c r="W70" s="8"/>
    </row>
  </sheetData>
  <mergeCells count="7">
    <mergeCell ref="B2:Z2"/>
    <mergeCell ref="B3:Z3"/>
    <mergeCell ref="B4:Z4"/>
    <mergeCell ref="B5:Z5"/>
    <mergeCell ref="B6:Z6"/>
    <mergeCell ref="B8:P8"/>
    <mergeCell ref="B40:P4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F32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74509803921569"/>
    <col collapsed="false" hidden="false" max="2" min="2" style="1" width="34.4862745098039"/>
    <col collapsed="false" hidden="false" max="4" min="3" style="1" width="5.04705882352941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4.32156862745098"/>
    <col collapsed="false" hidden="false" max="15" min="15" style="1" width="6.63921568627451"/>
    <col collapsed="false" hidden="false" max="16" min="16" style="3" width="8.21960784313725"/>
    <col collapsed="false" hidden="false" max="17" min="17" style="1" width="4.46666666666667"/>
    <col collapsed="false" hidden="false" max="18" min="18" style="1" width="34.4862745098039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4.90980392156863"/>
    <col collapsed="false" hidden="false" max="29" min="29" style="1" width="5.1921568627451"/>
    <col collapsed="false" hidden="false" max="30" min="30" style="1" width="4.32156862745098"/>
    <col collapsed="false" hidden="false" max="31" min="31" style="1" width="6.63921568627451"/>
    <col collapsed="false" hidden="false" max="32" min="32" style="1" width="8.21960784313725"/>
    <col collapsed="false" hidden="false" max="257" min="33" style="1" width="9.23529411764706"/>
  </cols>
  <sheetData>
    <row collapsed="false" customFormat="false" customHeight="false" hidden="false" ht="14.75" outlineLevel="0" r="2">
      <c r="B2" s="38" t="s">
        <v>204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8" t="s">
        <v>205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collapsed="false" customFormat="false" customHeight="false" hidden="false" ht="14.75" outlineLevel="0" r="3">
      <c r="B3" s="10" t="s">
        <v>162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64" t="s">
        <v>20</v>
      </c>
      <c r="R3" s="10" t="s">
        <v>162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64" t="s">
        <v>20</v>
      </c>
    </row>
    <row collapsed="false" customFormat="false" customHeight="false" hidden="false" ht="14.9" outlineLevel="0" r="4">
      <c r="B4" s="65" t="s">
        <v>102</v>
      </c>
      <c r="C4" s="66" t="n">
        <v>939</v>
      </c>
      <c r="D4" s="66" t="n">
        <v>1074</v>
      </c>
      <c r="E4" s="14" t="n">
        <v>1043</v>
      </c>
      <c r="F4" s="14" t="n">
        <v>908</v>
      </c>
      <c r="G4" s="14" t="n">
        <v>992</v>
      </c>
      <c r="H4" s="14" t="n">
        <v>838</v>
      </c>
      <c r="I4" s="14" t="n">
        <v>880</v>
      </c>
      <c r="J4" s="14" t="n">
        <v>933</v>
      </c>
      <c r="K4" s="14" t="n">
        <v>863</v>
      </c>
      <c r="L4" s="14" t="n">
        <v>803</v>
      </c>
      <c r="M4" s="14" t="n">
        <v>864</v>
      </c>
      <c r="N4" s="14" t="n">
        <v>838</v>
      </c>
      <c r="O4" s="15" t="n">
        <f aca="false">SUM(C4:N4)</f>
        <v>10975</v>
      </c>
      <c r="P4" s="16" t="n">
        <f aca="false">O4/$O$15</f>
        <v>0.712384785148643</v>
      </c>
      <c r="R4" s="65" t="s">
        <v>102</v>
      </c>
      <c r="S4" s="66" t="n">
        <v>713</v>
      </c>
      <c r="T4" s="66" t="n">
        <v>532</v>
      </c>
      <c r="U4" s="14" t="n">
        <v>624</v>
      </c>
      <c r="V4" s="14" t="n">
        <v>664</v>
      </c>
      <c r="W4" s="14"/>
      <c r="X4" s="14"/>
      <c r="Y4" s="14"/>
      <c r="Z4" s="14"/>
      <c r="AA4" s="14"/>
      <c r="AB4" s="14"/>
      <c r="AC4" s="14"/>
      <c r="AD4" s="14"/>
      <c r="AE4" s="15" t="n">
        <f aca="false">SUM(S4:AD4)</f>
        <v>2533</v>
      </c>
      <c r="AF4" s="16" t="n">
        <f aca="false">AE4/$AE$15</f>
        <v>0.898545583540262</v>
      </c>
    </row>
    <row collapsed="false" customFormat="false" customHeight="false" hidden="false" ht="14.9" outlineLevel="0" r="5">
      <c r="B5" s="65" t="s">
        <v>165</v>
      </c>
      <c r="C5" s="66" t="n">
        <v>535</v>
      </c>
      <c r="D5" s="66" t="n">
        <v>625</v>
      </c>
      <c r="E5" s="14" t="n">
        <v>623</v>
      </c>
      <c r="F5" s="14" t="n">
        <v>480</v>
      </c>
      <c r="G5" s="14" t="n">
        <v>401</v>
      </c>
      <c r="H5" s="14" t="n">
        <v>276</v>
      </c>
      <c r="I5" s="14" t="n">
        <v>218</v>
      </c>
      <c r="J5" s="14" t="n">
        <v>284</v>
      </c>
      <c r="K5" s="14" t="n">
        <v>159</v>
      </c>
      <c r="L5" s="14" t="n">
        <v>207</v>
      </c>
      <c r="M5" s="14" t="n">
        <v>174</v>
      </c>
      <c r="N5" s="14" t="n">
        <v>102</v>
      </c>
      <c r="O5" s="15" t="n">
        <f aca="false">SUM(C5:N5)</f>
        <v>4084</v>
      </c>
      <c r="P5" s="16" t="n">
        <f aca="false">O5/$O$15</f>
        <v>0.265091522783331</v>
      </c>
      <c r="R5" s="65" t="s">
        <v>165</v>
      </c>
      <c r="S5" s="66" t="n">
        <v>81</v>
      </c>
      <c r="T5" s="66" t="n">
        <v>61</v>
      </c>
      <c r="U5" s="14" t="n">
        <v>58</v>
      </c>
      <c r="V5" s="14" t="n">
        <v>42</v>
      </c>
      <c r="W5" s="14"/>
      <c r="X5" s="14"/>
      <c r="Y5" s="14"/>
      <c r="Z5" s="14"/>
      <c r="AA5" s="14"/>
      <c r="AB5" s="14"/>
      <c r="AC5" s="14"/>
      <c r="AD5" s="14"/>
      <c r="AE5" s="15" t="n">
        <f aca="false">SUM(S5:AD5)</f>
        <v>242</v>
      </c>
      <c r="AF5" s="16" t="n">
        <f aca="false">AE5/$AE$15</f>
        <v>0.085846044696701</v>
      </c>
    </row>
    <row collapsed="false" customFormat="false" customHeight="false" hidden="false" ht="14.9" outlineLevel="0" r="6">
      <c r="B6" s="65" t="s">
        <v>180</v>
      </c>
      <c r="C6" s="66" t="n">
        <v>12</v>
      </c>
      <c r="D6" s="66" t="n">
        <v>20</v>
      </c>
      <c r="E6" s="14" t="n">
        <v>12</v>
      </c>
      <c r="F6" s="14" t="n">
        <v>21</v>
      </c>
      <c r="G6" s="14" t="n">
        <v>10</v>
      </c>
      <c r="H6" s="14" t="n">
        <v>16</v>
      </c>
      <c r="I6" s="14" t="n">
        <v>2</v>
      </c>
      <c r="J6" s="14" t="n">
        <v>4</v>
      </c>
      <c r="K6" s="14" t="n">
        <v>19</v>
      </c>
      <c r="L6" s="14" t="n">
        <v>17</v>
      </c>
      <c r="M6" s="14" t="n">
        <v>18</v>
      </c>
      <c r="N6" s="14" t="n">
        <v>6</v>
      </c>
      <c r="O6" s="15" t="n">
        <f aca="false">SUM(C6:N6)</f>
        <v>157</v>
      </c>
      <c r="P6" s="16" t="n">
        <f aca="false">O6/$O$15</f>
        <v>0.0101908347397118</v>
      </c>
      <c r="R6" s="65" t="s">
        <v>180</v>
      </c>
      <c r="S6" s="66" t="n">
        <v>5</v>
      </c>
      <c r="T6" s="66" t="n">
        <v>6</v>
      </c>
      <c r="U6" s="14" t="n">
        <v>2</v>
      </c>
      <c r="V6" s="14" t="n">
        <v>1</v>
      </c>
      <c r="W6" s="14"/>
      <c r="X6" s="14"/>
      <c r="Y6" s="14"/>
      <c r="Z6" s="14"/>
      <c r="AA6" s="14"/>
      <c r="AB6" s="14"/>
      <c r="AC6" s="14"/>
      <c r="AD6" s="14"/>
      <c r="AE6" s="15" t="n">
        <f aca="false">SUM(S6:AD6)</f>
        <v>14</v>
      </c>
      <c r="AF6" s="16" t="n">
        <f aca="false">AE6/$AE$15</f>
        <v>0.00496630010642072</v>
      </c>
    </row>
    <row collapsed="false" customFormat="false" customHeight="false" hidden="false" ht="14.9" outlineLevel="0" r="7">
      <c r="B7" s="65" t="s">
        <v>171</v>
      </c>
      <c r="C7" s="66" t="n">
        <v>5</v>
      </c>
      <c r="D7" s="66" t="n">
        <v>3</v>
      </c>
      <c r="E7" s="14" t="n">
        <v>6</v>
      </c>
      <c r="F7" s="14" t="n">
        <v>2</v>
      </c>
      <c r="G7" s="14" t="n">
        <v>7</v>
      </c>
      <c r="H7" s="14" t="n">
        <v>10</v>
      </c>
      <c r="I7" s="14" t="n">
        <v>8</v>
      </c>
      <c r="J7" s="14"/>
      <c r="K7" s="14" t="n">
        <v>1</v>
      </c>
      <c r="L7" s="14"/>
      <c r="M7" s="14" t="n">
        <v>1</v>
      </c>
      <c r="N7" s="14" t="n">
        <v>1</v>
      </c>
      <c r="O7" s="15" t="n">
        <f aca="false">SUM(C7:N7)</f>
        <v>44</v>
      </c>
      <c r="P7" s="16" t="n">
        <f aca="false">O7/$O$15</f>
        <v>0.00285603011813579</v>
      </c>
      <c r="R7" s="65" t="s">
        <v>181</v>
      </c>
      <c r="S7" s="66" t="n">
        <v>3</v>
      </c>
      <c r="T7" s="66"/>
      <c r="U7" s="14" t="n">
        <v>3</v>
      </c>
      <c r="V7" s="14"/>
      <c r="W7" s="14"/>
      <c r="X7" s="14"/>
      <c r="Y7" s="14"/>
      <c r="Z7" s="14"/>
      <c r="AA7" s="14"/>
      <c r="AB7" s="14"/>
      <c r="AC7" s="14"/>
      <c r="AD7" s="14"/>
      <c r="AE7" s="15" t="n">
        <f aca="false">SUM(S7:AD7)</f>
        <v>6</v>
      </c>
      <c r="AF7" s="16" t="n">
        <f aca="false">AE7/$AE$15</f>
        <v>0.00212841433132316</v>
      </c>
    </row>
    <row collapsed="false" customFormat="false" customHeight="false" hidden="false" ht="14.9" outlineLevel="0" r="8">
      <c r="B8" s="65" t="s">
        <v>190</v>
      </c>
      <c r="C8" s="66" t="n">
        <v>3</v>
      </c>
      <c r="D8" s="66" t="n">
        <v>5</v>
      </c>
      <c r="E8" s="14"/>
      <c r="F8" s="14" t="n">
        <v>1</v>
      </c>
      <c r="G8" s="14"/>
      <c r="H8" s="14" t="n">
        <v>7</v>
      </c>
      <c r="I8" s="14" t="n">
        <v>1</v>
      </c>
      <c r="J8" s="14" t="n">
        <v>1</v>
      </c>
      <c r="K8" s="14" t="n">
        <v>1</v>
      </c>
      <c r="L8" s="14" t="n">
        <v>6</v>
      </c>
      <c r="M8" s="14" t="n">
        <v>2</v>
      </c>
      <c r="N8" s="14"/>
      <c r="O8" s="15" t="n">
        <f aca="false">SUM(C8:N8)</f>
        <v>27</v>
      </c>
      <c r="P8" s="16" t="n">
        <f aca="false">O8/$O$15</f>
        <v>0.00175256393612878</v>
      </c>
      <c r="R8" s="65" t="s">
        <v>195</v>
      </c>
      <c r="S8" s="66" t="n">
        <v>1</v>
      </c>
      <c r="T8" s="66"/>
      <c r="U8" s="14"/>
      <c r="V8" s="14" t="n">
        <v>5</v>
      </c>
      <c r="W8" s="14"/>
      <c r="X8" s="14"/>
      <c r="Y8" s="14"/>
      <c r="Z8" s="14"/>
      <c r="AA8" s="14"/>
      <c r="AB8" s="14"/>
      <c r="AC8" s="14"/>
      <c r="AD8" s="14"/>
      <c r="AE8" s="15" t="n">
        <f aca="false">SUM(S8:AD8)</f>
        <v>6</v>
      </c>
      <c r="AF8" s="16" t="n">
        <f aca="false">AE8/$AE$15</f>
        <v>0.00212841433132316</v>
      </c>
    </row>
    <row collapsed="false" customFormat="false" customHeight="false" hidden="false" ht="14.9" outlineLevel="0" r="9">
      <c r="B9" s="65" t="s">
        <v>195</v>
      </c>
      <c r="C9" s="66" t="n">
        <v>2</v>
      </c>
      <c r="D9" s="66"/>
      <c r="E9" s="14" t="n">
        <v>3</v>
      </c>
      <c r="F9" s="14"/>
      <c r="G9" s="14" t="n">
        <v>2</v>
      </c>
      <c r="H9" s="14" t="n">
        <v>2</v>
      </c>
      <c r="I9" s="14" t="n">
        <v>4</v>
      </c>
      <c r="J9" s="14" t="n">
        <v>1</v>
      </c>
      <c r="K9" s="14" t="n">
        <v>4</v>
      </c>
      <c r="L9" s="14" t="n">
        <v>1</v>
      </c>
      <c r="M9" s="14" t="n">
        <v>2</v>
      </c>
      <c r="N9" s="14" t="n">
        <v>2</v>
      </c>
      <c r="O9" s="15" t="n">
        <f aca="false">SUM(C9:N9)</f>
        <v>23</v>
      </c>
      <c r="P9" s="16" t="n">
        <f aca="false">O9/$O$15</f>
        <v>0.00149292483448007</v>
      </c>
      <c r="R9" s="65" t="s">
        <v>193</v>
      </c>
      <c r="S9" s="66"/>
      <c r="T9" s="66" t="n">
        <v>1</v>
      </c>
      <c r="U9" s="14"/>
      <c r="V9" s="14" t="n">
        <v>5</v>
      </c>
      <c r="W9" s="14"/>
      <c r="X9" s="14"/>
      <c r="Y9" s="14"/>
      <c r="Z9" s="14"/>
      <c r="AA9" s="14"/>
      <c r="AB9" s="14"/>
      <c r="AC9" s="14"/>
      <c r="AD9" s="14"/>
      <c r="AE9" s="15" t="n">
        <f aca="false">SUM(S9:AD9)</f>
        <v>6</v>
      </c>
      <c r="AF9" s="16" t="n">
        <f aca="false">AE9/$AE$15</f>
        <v>0.00212841433132316</v>
      </c>
    </row>
    <row collapsed="false" customFormat="false" customHeight="false" hidden="false" ht="14.9" outlineLevel="0" r="10">
      <c r="B10" s="65" t="s">
        <v>193</v>
      </c>
      <c r="C10" s="66"/>
      <c r="D10" s="66" t="n">
        <v>1</v>
      </c>
      <c r="E10" s="14"/>
      <c r="F10" s="14" t="n">
        <v>2</v>
      </c>
      <c r="G10" s="14"/>
      <c r="H10" s="14"/>
      <c r="I10" s="14" t="n">
        <v>1</v>
      </c>
      <c r="J10" s="14" t="n">
        <v>1</v>
      </c>
      <c r="K10" s="14" t="n">
        <v>3</v>
      </c>
      <c r="L10" s="14" t="n">
        <v>2</v>
      </c>
      <c r="M10" s="14" t="n">
        <v>3</v>
      </c>
      <c r="N10" s="14"/>
      <c r="O10" s="15" t="n">
        <f aca="false">SUM(C10:N10)</f>
        <v>13</v>
      </c>
      <c r="P10" s="16" t="n">
        <f aca="false">O10/$O$15</f>
        <v>0.000843827080358302</v>
      </c>
      <c r="R10" s="65" t="s">
        <v>190</v>
      </c>
      <c r="S10" s="66" t="n">
        <v>2</v>
      </c>
      <c r="T10" s="66"/>
      <c r="U10" s="14"/>
      <c r="V10" s="14" t="n">
        <v>1</v>
      </c>
      <c r="W10" s="14"/>
      <c r="X10" s="14"/>
      <c r="Y10" s="14"/>
      <c r="Z10" s="14"/>
      <c r="AA10" s="14"/>
      <c r="AB10" s="14"/>
      <c r="AC10" s="14"/>
      <c r="AD10" s="14"/>
      <c r="AE10" s="15" t="n">
        <f aca="false">SUM(S10:AD10)</f>
        <v>3</v>
      </c>
      <c r="AF10" s="16" t="n">
        <f aca="false">AE10/$AE$15</f>
        <v>0.00106420716566158</v>
      </c>
    </row>
    <row collapsed="false" customFormat="false" customHeight="false" hidden="false" ht="14.9" outlineLevel="0" r="11">
      <c r="B11" s="65" t="s">
        <v>181</v>
      </c>
      <c r="C11" s="66"/>
      <c r="D11" s="66"/>
      <c r="E11" s="14"/>
      <c r="F11" s="14"/>
      <c r="G11" s="14" t="n">
        <v>2</v>
      </c>
      <c r="H11" s="14" t="n">
        <v>2</v>
      </c>
      <c r="I11" s="14"/>
      <c r="J11" s="14" t="n">
        <v>1</v>
      </c>
      <c r="K11" s="14"/>
      <c r="L11" s="14" t="n">
        <v>3</v>
      </c>
      <c r="M11" s="14" t="n">
        <v>1</v>
      </c>
      <c r="N11" s="14" t="n">
        <v>3</v>
      </c>
      <c r="O11" s="15" t="n">
        <f aca="false">SUM(C11:N11)</f>
        <v>12</v>
      </c>
      <c r="P11" s="16" t="n">
        <f aca="false">O11/$O$15</f>
        <v>0.000778917304946125</v>
      </c>
      <c r="R11" s="65" t="s">
        <v>184</v>
      </c>
      <c r="S11" s="66"/>
      <c r="T11" s="66"/>
      <c r="U11" s="14"/>
      <c r="V11" s="14" t="n">
        <v>2</v>
      </c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2</v>
      </c>
      <c r="AF11" s="16" t="n">
        <f aca="false">AE11/$AE$15</f>
        <v>0.000709471443774388</v>
      </c>
    </row>
    <row collapsed="false" customFormat="false" customHeight="false" hidden="false" ht="14.9" outlineLevel="0" r="12">
      <c r="B12" s="65" t="s">
        <v>172</v>
      </c>
      <c r="C12" s="14" t="n">
        <v>1</v>
      </c>
      <c r="D12" s="14" t="n">
        <v>1</v>
      </c>
      <c r="E12" s="14"/>
      <c r="F12" s="14"/>
      <c r="G12" s="14"/>
      <c r="H12" s="14" t="n">
        <v>3</v>
      </c>
      <c r="I12" s="14"/>
      <c r="J12" s="14" t="n">
        <v>1</v>
      </c>
      <c r="K12" s="14" t="n">
        <v>3</v>
      </c>
      <c r="L12" s="14"/>
      <c r="M12" s="14"/>
      <c r="N12" s="14" t="n">
        <v>2</v>
      </c>
      <c r="O12" s="15" t="n">
        <f aca="false">SUM(C12:N12)</f>
        <v>11</v>
      </c>
      <c r="P12" s="16" t="n">
        <f aca="false">O12/$O$15</f>
        <v>0.000714007529533948</v>
      </c>
      <c r="R12" s="65" t="s">
        <v>167</v>
      </c>
      <c r="S12" s="14"/>
      <c r="T12" s="14"/>
      <c r="U12" s="14" t="n">
        <v>2</v>
      </c>
      <c r="V12" s="14"/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2</v>
      </c>
      <c r="AF12" s="16" t="n">
        <f aca="false">AE12/$AE$15</f>
        <v>0.000709471443774388</v>
      </c>
    </row>
    <row collapsed="false" customFormat="false" customHeight="false" hidden="false" ht="14.9" outlineLevel="0" r="13">
      <c r="B13" s="65" t="s">
        <v>183</v>
      </c>
      <c r="C13" s="66"/>
      <c r="D13" s="66" t="n">
        <v>1</v>
      </c>
      <c r="E13" s="14" t="n">
        <v>1</v>
      </c>
      <c r="F13" s="14"/>
      <c r="G13" s="14"/>
      <c r="H13" s="14" t="n">
        <v>1</v>
      </c>
      <c r="I13" s="14"/>
      <c r="J13" s="14" t="n">
        <v>1</v>
      </c>
      <c r="K13" s="14" t="n">
        <v>3</v>
      </c>
      <c r="L13" s="14" t="n">
        <v>1</v>
      </c>
      <c r="M13" s="14"/>
      <c r="N13" s="14"/>
      <c r="O13" s="15" t="n">
        <f aca="false">SUM(C13:N13)</f>
        <v>8</v>
      </c>
      <c r="P13" s="16" t="n">
        <f aca="false">O13/$O$15</f>
        <v>0.000519278203297417</v>
      </c>
      <c r="R13" s="65" t="s">
        <v>166</v>
      </c>
      <c r="S13" s="66" t="n">
        <v>1</v>
      </c>
      <c r="T13" s="66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1</v>
      </c>
      <c r="AF13" s="16" t="n">
        <f aca="false">AE13/$AE$15</f>
        <v>0.000354735721887194</v>
      </c>
    </row>
    <row collapsed="false" customFormat="false" customHeight="false" hidden="false" ht="14.9" outlineLevel="0" r="14">
      <c r="B14" s="67" t="s">
        <v>173</v>
      </c>
      <c r="C14" s="14" t="n">
        <f aca="false">SUM(C18:C32)</f>
        <v>6</v>
      </c>
      <c r="D14" s="14" t="n">
        <f aca="false">SUM(D18:D32)</f>
        <v>7</v>
      </c>
      <c r="E14" s="14" t="n">
        <f aca="false">SUM(E18:E32)</f>
        <v>4</v>
      </c>
      <c r="F14" s="14" t="n">
        <f aca="false">SUM(F18:F32)</f>
        <v>4</v>
      </c>
      <c r="G14" s="14" t="n">
        <f aca="false">SUM(G18:G32)</f>
        <v>7</v>
      </c>
      <c r="H14" s="14" t="n">
        <f aca="false">SUM(H18:H32)</f>
        <v>2</v>
      </c>
      <c r="I14" s="14" t="n">
        <f aca="false">SUM(I18:I32)</f>
        <v>6</v>
      </c>
      <c r="J14" s="14" t="n">
        <f aca="false">SUM(J18:J32)</f>
        <v>5</v>
      </c>
      <c r="K14" s="14" t="n">
        <f aca="false">SUM(K18:K32)</f>
        <v>3</v>
      </c>
      <c r="L14" s="14" t="n">
        <f aca="false">SUM(L18:L32)</f>
        <v>3</v>
      </c>
      <c r="M14" s="14" t="n">
        <f aca="false">SUM(M18:M32)</f>
        <v>1</v>
      </c>
      <c r="N14" s="14" t="n">
        <f aca="false">SUM(N18:N32)</f>
        <v>4</v>
      </c>
      <c r="O14" s="15" t="n">
        <f aca="false">SUM(C14:N14)</f>
        <v>52</v>
      </c>
      <c r="P14" s="16" t="n">
        <f aca="false">O14/$O$15</f>
        <v>0.00337530832143321</v>
      </c>
      <c r="R14" s="67" t="s">
        <v>173</v>
      </c>
      <c r="S14" s="14" t="n">
        <f aca="false">SUM(S18:S32)</f>
        <v>0</v>
      </c>
      <c r="T14" s="14" t="n">
        <f aca="false">SUM(T18:T32)</f>
        <v>1</v>
      </c>
      <c r="U14" s="14" t="n">
        <f aca="false">SUM(U18:U32)</f>
        <v>3</v>
      </c>
      <c r="V14" s="14" t="n">
        <f aca="false">SUM(V18:V32)</f>
        <v>0</v>
      </c>
      <c r="W14" s="14" t="n">
        <f aca="false">SUM(W18:W32)</f>
        <v>0</v>
      </c>
      <c r="X14" s="14" t="n">
        <f aca="false">SUM(X18:X32)</f>
        <v>0</v>
      </c>
      <c r="Y14" s="14" t="n">
        <f aca="false">SUM(Y18:Y32)</f>
        <v>0</v>
      </c>
      <c r="Z14" s="14" t="n">
        <f aca="false">SUM(Z18:Z32)</f>
        <v>0</v>
      </c>
      <c r="AA14" s="14" t="n">
        <f aca="false">SUM(AA18:AA32)</f>
        <v>0</v>
      </c>
      <c r="AB14" s="14" t="n">
        <f aca="false">SUM(AB18:AB32)</f>
        <v>0</v>
      </c>
      <c r="AC14" s="14" t="n">
        <f aca="false">SUM(AC18:AC32)</f>
        <v>0</v>
      </c>
      <c r="AD14" s="14" t="n">
        <f aca="false">SUM(AD18:AD32)</f>
        <v>0</v>
      </c>
      <c r="AE14" s="15" t="n">
        <f aca="false">SUM(S14:AD14)</f>
        <v>4</v>
      </c>
      <c r="AF14" s="16" t="n">
        <f aca="false">AE14/$AE$15</f>
        <v>0.00141894288754878</v>
      </c>
    </row>
    <row collapsed="false" customFormat="false" customHeight="false" hidden="false" ht="14.75" outlineLevel="0" r="15">
      <c r="B15" s="33" t="s">
        <v>95</v>
      </c>
      <c r="C15" s="18" t="n">
        <f aca="false">SUM(C4:C14)</f>
        <v>1503</v>
      </c>
      <c r="D15" s="18" t="n">
        <f aca="false">SUM(D4:D14)</f>
        <v>1737</v>
      </c>
      <c r="E15" s="18" t="n">
        <f aca="false">SUM(E4:E14)</f>
        <v>1692</v>
      </c>
      <c r="F15" s="18" t="n">
        <f aca="false">SUM(F4:F14)</f>
        <v>1418</v>
      </c>
      <c r="G15" s="18" t="n">
        <f aca="false">SUM(G4:G14)</f>
        <v>1421</v>
      </c>
      <c r="H15" s="18" t="n">
        <f aca="false">SUM(H4:H14)</f>
        <v>1157</v>
      </c>
      <c r="I15" s="18" t="n">
        <f aca="false">SUM(I4:I14)</f>
        <v>1120</v>
      </c>
      <c r="J15" s="18" t="n">
        <f aca="false">SUM(J4:J14)</f>
        <v>1232</v>
      </c>
      <c r="K15" s="18" t="n">
        <f aca="false">SUM(K4:K14)</f>
        <v>1059</v>
      </c>
      <c r="L15" s="18" t="n">
        <f aca="false">SUM(L4:L14)</f>
        <v>1043</v>
      </c>
      <c r="M15" s="18" t="n">
        <f aca="false">SUM(M4:M14)</f>
        <v>1066</v>
      </c>
      <c r="N15" s="18" t="n">
        <f aca="false">SUM(N4:N14)</f>
        <v>958</v>
      </c>
      <c r="O15" s="18" t="n">
        <f aca="false">SUM(O4:O14)</f>
        <v>15406</v>
      </c>
      <c r="P15" s="48" t="n">
        <f aca="false">O15/$O$15</f>
        <v>1</v>
      </c>
      <c r="R15" s="33" t="s">
        <v>95</v>
      </c>
      <c r="S15" s="18" t="n">
        <f aca="false">SUM(S4:S14)</f>
        <v>806</v>
      </c>
      <c r="T15" s="18" t="n">
        <f aca="false">SUM(T4:T14)</f>
        <v>601</v>
      </c>
      <c r="U15" s="18" t="n">
        <f aca="false">SUM(U4:U14)</f>
        <v>692</v>
      </c>
      <c r="V15" s="18" t="n">
        <f aca="false">SUM(V4:V14)</f>
        <v>720</v>
      </c>
      <c r="W15" s="18" t="n">
        <f aca="false">SUM(W4:W14)</f>
        <v>0</v>
      </c>
      <c r="X15" s="18" t="n">
        <f aca="false">SUM(X4:X14)</f>
        <v>0</v>
      </c>
      <c r="Y15" s="18" t="n">
        <f aca="false">SUM(Y4:Y14)</f>
        <v>0</v>
      </c>
      <c r="Z15" s="18" t="n">
        <f aca="false">SUM(Z4:Z14)</f>
        <v>0</v>
      </c>
      <c r="AA15" s="18" t="n">
        <f aca="false">SUM(AA4:AA14)</f>
        <v>0</v>
      </c>
      <c r="AB15" s="18" t="n">
        <f aca="false">SUM(AB4:AB14)</f>
        <v>0</v>
      </c>
      <c r="AC15" s="18" t="n">
        <f aca="false">SUM(AC4:AC14)</f>
        <v>0</v>
      </c>
      <c r="AD15" s="18" t="n">
        <f aca="false">SUM(AD4:AD14)</f>
        <v>0</v>
      </c>
      <c r="AE15" s="18" t="n">
        <f aca="false">SUM(AE4:AE14)</f>
        <v>2819</v>
      </c>
      <c r="AF15" s="16" t="n">
        <f aca="false">AE15/$AE$15</f>
        <v>1</v>
      </c>
    </row>
    <row collapsed="false" customFormat="false" customHeight="false" hidden="false" ht="14.75" outlineLevel="0" r="16">
      <c r="AF16" s="3"/>
    </row>
    <row collapsed="false" customFormat="false" customHeight="false" hidden="false" ht="14.75" outlineLevel="0" r="17">
      <c r="B17" s="38" t="s">
        <v>174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R17" s="38" t="s">
        <v>175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collapsed="false" customFormat="false" customHeight="false" hidden="false" ht="14.9" outlineLevel="0" r="18">
      <c r="B18" s="65" t="s">
        <v>163</v>
      </c>
      <c r="C18" s="66"/>
      <c r="D18" s="66" t="n">
        <v>1</v>
      </c>
      <c r="E18" s="14"/>
      <c r="F18" s="14" t="n">
        <v>1</v>
      </c>
      <c r="G18" s="14" t="n">
        <v>3</v>
      </c>
      <c r="H18" s="14"/>
      <c r="I18" s="14"/>
      <c r="J18" s="14" t="n">
        <v>1</v>
      </c>
      <c r="K18" s="14"/>
      <c r="L18" s="14"/>
      <c r="M18" s="14"/>
      <c r="N18" s="14" t="n">
        <v>2</v>
      </c>
      <c r="O18" s="15" t="n">
        <f aca="false">SUM(C18:N18)</f>
        <v>8</v>
      </c>
      <c r="P18" s="16" t="n">
        <f aca="false">O18/$O$15</f>
        <v>0.000519278203297417</v>
      </c>
      <c r="R18" s="65" t="s">
        <v>196</v>
      </c>
      <c r="S18" s="66"/>
      <c r="T18" s="66"/>
      <c r="U18" s="14" t="n">
        <v>1</v>
      </c>
      <c r="V18" s="14"/>
      <c r="W18" s="14"/>
      <c r="X18" s="14"/>
      <c r="Y18" s="14"/>
      <c r="Z18" s="14"/>
      <c r="AA18" s="14"/>
      <c r="AB18" s="14"/>
      <c r="AC18" s="14"/>
      <c r="AD18" s="14"/>
      <c r="AE18" s="15" t="n">
        <f aca="false">SUM(S18:AD18)</f>
        <v>1</v>
      </c>
      <c r="AF18" s="16" t="n">
        <f aca="false">AE18/$AE$15</f>
        <v>0.000354735721887194</v>
      </c>
    </row>
    <row collapsed="false" customFormat="false" customHeight="false" hidden="false" ht="14.9" outlineLevel="0" r="19">
      <c r="B19" s="65" t="s">
        <v>176</v>
      </c>
      <c r="C19" s="14" t="n">
        <v>2</v>
      </c>
      <c r="D19" s="14"/>
      <c r="E19" s="14"/>
      <c r="F19" s="14"/>
      <c r="G19" s="14"/>
      <c r="H19" s="14"/>
      <c r="I19" s="14" t="n">
        <v>1</v>
      </c>
      <c r="J19" s="14"/>
      <c r="K19" s="14" t="n">
        <v>2</v>
      </c>
      <c r="L19" s="14" t="n">
        <v>1</v>
      </c>
      <c r="M19" s="14"/>
      <c r="N19" s="14"/>
      <c r="O19" s="15" t="n">
        <f aca="false">SUM(C19:N19)</f>
        <v>6</v>
      </c>
      <c r="P19" s="16" t="n">
        <f aca="false">O19/$O$15</f>
        <v>0.000389458652473062</v>
      </c>
      <c r="R19" s="65" t="s">
        <v>172</v>
      </c>
      <c r="S19" s="14"/>
      <c r="T19" s="14" t="n">
        <v>1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5" t="n">
        <f aca="false">SUM(S19:AD19)</f>
        <v>1</v>
      </c>
      <c r="AF19" s="16" t="n">
        <f aca="false">AE19/$AE$15</f>
        <v>0.000354735721887194</v>
      </c>
    </row>
    <row collapsed="false" customFormat="false" customHeight="false" hidden="false" ht="14.9" outlineLevel="0" r="20">
      <c r="B20" s="65" t="s">
        <v>185</v>
      </c>
      <c r="C20" s="66" t="n">
        <v>2</v>
      </c>
      <c r="D20" s="66" t="n">
        <v>1</v>
      </c>
      <c r="E20" s="14" t="n">
        <v>1</v>
      </c>
      <c r="F20" s="14"/>
      <c r="G20" s="14"/>
      <c r="H20" s="14"/>
      <c r="I20" s="14"/>
      <c r="J20" s="14"/>
      <c r="K20" s="14"/>
      <c r="L20" s="14"/>
      <c r="M20" s="14" t="n">
        <v>1</v>
      </c>
      <c r="N20" s="14" t="n">
        <v>1</v>
      </c>
      <c r="O20" s="15" t="n">
        <f aca="false">SUM(C20:N20)</f>
        <v>6</v>
      </c>
      <c r="P20" s="16" t="n">
        <f aca="false">O20/$O$15</f>
        <v>0.000389458652473062</v>
      </c>
      <c r="R20" s="65" t="s">
        <v>163</v>
      </c>
      <c r="S20" s="66"/>
      <c r="T20" s="66"/>
      <c r="U20" s="14" t="n">
        <v>1</v>
      </c>
      <c r="V20" s="14"/>
      <c r="W20" s="14"/>
      <c r="X20" s="14"/>
      <c r="Y20" s="14"/>
      <c r="Z20" s="14"/>
      <c r="AA20" s="14"/>
      <c r="AB20" s="14"/>
      <c r="AC20" s="14"/>
      <c r="AD20" s="14"/>
      <c r="AE20" s="15" t="n">
        <f aca="false">SUM(S20:AD20)</f>
        <v>1</v>
      </c>
      <c r="AF20" s="16" t="n">
        <f aca="false">AE20/$AE$15</f>
        <v>0.000354735721887194</v>
      </c>
    </row>
    <row collapsed="false" customFormat="false" customHeight="false" hidden="false" ht="14.9" outlineLevel="0" r="21">
      <c r="B21" s="65" t="s">
        <v>164</v>
      </c>
      <c r="C21" s="66"/>
      <c r="D21" s="66"/>
      <c r="E21" s="14"/>
      <c r="F21" s="14" t="n">
        <v>1</v>
      </c>
      <c r="G21" s="14" t="n">
        <v>2</v>
      </c>
      <c r="H21" s="14" t="n">
        <v>1</v>
      </c>
      <c r="I21" s="14"/>
      <c r="J21" s="14" t="n">
        <v>2</v>
      </c>
      <c r="K21" s="14"/>
      <c r="L21" s="14"/>
      <c r="M21" s="14"/>
      <c r="N21" s="14"/>
      <c r="O21" s="15" t="n">
        <f aca="false">SUM(C21:N21)</f>
        <v>6</v>
      </c>
      <c r="P21" s="16" t="n">
        <f aca="false">O21/$O$15</f>
        <v>0.000389458652473062</v>
      </c>
      <c r="R21" s="65" t="s">
        <v>171</v>
      </c>
      <c r="S21" s="66"/>
      <c r="T21" s="66"/>
      <c r="U21" s="14" t="n">
        <v>1</v>
      </c>
      <c r="V21" s="14"/>
      <c r="W21" s="14"/>
      <c r="X21" s="14"/>
      <c r="Y21" s="14"/>
      <c r="Z21" s="14"/>
      <c r="AA21" s="14"/>
      <c r="AB21" s="14"/>
      <c r="AC21" s="14"/>
      <c r="AD21" s="14"/>
      <c r="AE21" s="15" t="n">
        <f aca="false">SUM(S21:AD21)</f>
        <v>1</v>
      </c>
      <c r="AF21" s="16" t="n">
        <f aca="false">AE21/$AE$15</f>
        <v>0.000354735721887194</v>
      </c>
    </row>
    <row collapsed="false" customFormat="false" customHeight="false" hidden="false" ht="14.9" outlineLevel="0" r="22">
      <c r="B22" s="65" t="s">
        <v>184</v>
      </c>
      <c r="C22" s="14" t="n">
        <v>1</v>
      </c>
      <c r="D22" s="14" t="n">
        <v>1</v>
      </c>
      <c r="E22" s="14"/>
      <c r="F22" s="14" t="n">
        <v>1</v>
      </c>
      <c r="G22" s="14" t="n">
        <v>1</v>
      </c>
      <c r="H22" s="14"/>
      <c r="I22" s="14"/>
      <c r="J22" s="14" t="n">
        <v>1</v>
      </c>
      <c r="K22" s="14"/>
      <c r="L22" s="14"/>
      <c r="M22" s="14"/>
      <c r="N22" s="14"/>
      <c r="O22" s="15" t="n">
        <f aca="false">SUM(C22:N22)</f>
        <v>5</v>
      </c>
      <c r="P22" s="16" t="n">
        <f aca="false">O22/$O$15</f>
        <v>0.000324548877060885</v>
      </c>
      <c r="R22" s="65" t="s">
        <v>190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 t="n">
        <f aca="false">SUM(S22:AD22)</f>
        <v>0</v>
      </c>
      <c r="AF22" s="16" t="n">
        <f aca="false">AE22/$AE$15</f>
        <v>0</v>
      </c>
    </row>
    <row collapsed="false" customFormat="false" customHeight="false" hidden="false" ht="14.9" outlineLevel="0" r="23">
      <c r="B23" s="65" t="s">
        <v>167</v>
      </c>
      <c r="C23" s="66"/>
      <c r="D23" s="66" t="n">
        <v>1</v>
      </c>
      <c r="E23" s="14" t="n">
        <v>2</v>
      </c>
      <c r="F23" s="14" t="n">
        <v>1</v>
      </c>
      <c r="G23" s="14"/>
      <c r="H23" s="14"/>
      <c r="I23" s="14" t="n">
        <v>1</v>
      </c>
      <c r="J23" s="14"/>
      <c r="K23" s="14"/>
      <c r="L23" s="14"/>
      <c r="M23" s="14"/>
      <c r="N23" s="14"/>
      <c r="O23" s="15" t="n">
        <f aca="false">SUM(C23:N23)</f>
        <v>5</v>
      </c>
      <c r="P23" s="16" t="n">
        <f aca="false">O23/$O$15</f>
        <v>0.000324548877060885</v>
      </c>
      <c r="R23" s="65" t="s">
        <v>177</v>
      </c>
      <c r="S23" s="66"/>
      <c r="T23" s="66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5" t="n">
        <f aca="false">SUM(S23:AD23)</f>
        <v>0</v>
      </c>
      <c r="AF23" s="16" t="n">
        <f aca="false">AE23/$AE$15</f>
        <v>0</v>
      </c>
    </row>
    <row collapsed="false" customFormat="false" customHeight="false" hidden="false" ht="14.9" outlineLevel="0" r="24">
      <c r="B24" s="65" t="s">
        <v>206</v>
      </c>
      <c r="C24" s="66" t="n">
        <v>1</v>
      </c>
      <c r="D24" s="66" t="n">
        <v>1</v>
      </c>
      <c r="E24" s="14" t="n">
        <v>1</v>
      </c>
      <c r="F24" s="14"/>
      <c r="G24" s="14"/>
      <c r="H24" s="14"/>
      <c r="I24" s="14" t="n">
        <v>1</v>
      </c>
      <c r="J24" s="14"/>
      <c r="K24" s="14"/>
      <c r="L24" s="14"/>
      <c r="M24" s="14"/>
      <c r="N24" s="14"/>
      <c r="O24" s="15" t="n">
        <f aca="false">SUM(C24:N24)</f>
        <v>4</v>
      </c>
      <c r="P24" s="16" t="n">
        <f aca="false">O24/$O$15</f>
        <v>0.000259639101648708</v>
      </c>
      <c r="R24" s="65" t="s">
        <v>164</v>
      </c>
      <c r="S24" s="66"/>
      <c r="T24" s="66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 t="n">
        <f aca="false">SUM(S24:AD24)</f>
        <v>0</v>
      </c>
      <c r="AF24" s="16" t="n">
        <f aca="false">AE24/$AE$15</f>
        <v>0</v>
      </c>
    </row>
    <row collapsed="false" customFormat="false" customHeight="false" hidden="false" ht="14.9" outlineLevel="0" r="25">
      <c r="B25" s="65" t="s">
        <v>194</v>
      </c>
      <c r="C25" s="66"/>
      <c r="D25" s="66" t="n">
        <v>1</v>
      </c>
      <c r="E25" s="14"/>
      <c r="F25" s="14"/>
      <c r="G25" s="14"/>
      <c r="H25" s="14"/>
      <c r="I25" s="14"/>
      <c r="J25" s="14"/>
      <c r="K25" s="14"/>
      <c r="L25" s="14" t="n">
        <v>1</v>
      </c>
      <c r="M25" s="14"/>
      <c r="N25" s="14" t="n">
        <v>1</v>
      </c>
      <c r="O25" s="15" t="n">
        <f aca="false">SUM(C25:N25)</f>
        <v>3</v>
      </c>
      <c r="P25" s="16" t="n">
        <f aca="false">O25/$O$15</f>
        <v>0.000194729326236531</v>
      </c>
      <c r="R25" s="65" t="s">
        <v>182</v>
      </c>
      <c r="S25" s="66"/>
      <c r="T25" s="66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 t="n">
        <f aca="false">SUM(S25:AD25)</f>
        <v>0</v>
      </c>
      <c r="AF25" s="16" t="n">
        <f aca="false">AE25/$AE$15</f>
        <v>0</v>
      </c>
    </row>
    <row collapsed="false" customFormat="false" customHeight="false" hidden="false" ht="14.9" outlineLevel="0" r="26">
      <c r="B26" s="65" t="s">
        <v>169</v>
      </c>
      <c r="C26" s="66"/>
      <c r="D26" s="66"/>
      <c r="E26" s="14"/>
      <c r="F26" s="14"/>
      <c r="G26" s="14" t="n">
        <v>1</v>
      </c>
      <c r="H26" s="14"/>
      <c r="I26" s="14"/>
      <c r="J26" s="14" t="n">
        <v>1</v>
      </c>
      <c r="K26" s="14"/>
      <c r="L26" s="14"/>
      <c r="M26" s="14"/>
      <c r="N26" s="14"/>
      <c r="O26" s="15" t="n">
        <f aca="false">SUM(C26:N26)</f>
        <v>2</v>
      </c>
      <c r="P26" s="16" t="n">
        <f aca="false">O26/$O$15</f>
        <v>0.000129819550824354</v>
      </c>
      <c r="R26" s="65" t="s">
        <v>168</v>
      </c>
      <c r="S26" s="66"/>
      <c r="T26" s="66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 t="n">
        <f aca="false">SUM(S26:AD26)</f>
        <v>0</v>
      </c>
      <c r="AF26" s="16" t="n">
        <f aca="false">AE26/$AE$15</f>
        <v>0</v>
      </c>
    </row>
    <row collapsed="false" customFormat="false" customHeight="false" hidden="false" ht="14.9" outlineLevel="0" r="27">
      <c r="B27" s="65" t="s">
        <v>198</v>
      </c>
      <c r="C27" s="14"/>
      <c r="D27" s="14"/>
      <c r="E27" s="14"/>
      <c r="F27" s="14"/>
      <c r="G27" s="14"/>
      <c r="H27" s="14"/>
      <c r="I27" s="14" t="n">
        <v>2</v>
      </c>
      <c r="J27" s="14"/>
      <c r="K27" s="14"/>
      <c r="L27" s="14"/>
      <c r="M27" s="14"/>
      <c r="N27" s="14"/>
      <c r="O27" s="15" t="n">
        <f aca="false">SUM(C27:N27)</f>
        <v>2</v>
      </c>
      <c r="P27" s="16" t="n">
        <f aca="false">O27/$O$15</f>
        <v>0.000129819550824354</v>
      </c>
      <c r="R27" s="65" t="s">
        <v>169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SUM(S27:AD27)</f>
        <v>0</v>
      </c>
      <c r="AF27" s="16" t="n">
        <f aca="false">AE27/$AE$15</f>
        <v>0</v>
      </c>
    </row>
    <row collapsed="false" customFormat="false" customHeight="false" hidden="false" ht="14.9" outlineLevel="0" r="28">
      <c r="B28" s="65" t="s">
        <v>177</v>
      </c>
      <c r="C28" s="66"/>
      <c r="D28" s="66"/>
      <c r="E28" s="14"/>
      <c r="F28" s="14"/>
      <c r="G28" s="14"/>
      <c r="H28" s="14"/>
      <c r="I28" s="14"/>
      <c r="J28" s="14"/>
      <c r="K28" s="14" t="n">
        <v>1</v>
      </c>
      <c r="L28" s="14"/>
      <c r="M28" s="14"/>
      <c r="N28" s="14"/>
      <c r="O28" s="15" t="n">
        <f aca="false">SUM(C28:N28)</f>
        <v>1</v>
      </c>
      <c r="P28" s="16" t="n">
        <f aca="false">O28/$O$15</f>
        <v>6.49097754121771E-005</v>
      </c>
      <c r="R28" s="65" t="s">
        <v>178</v>
      </c>
      <c r="S28" s="66"/>
      <c r="T28" s="66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 t="n">
        <f aca="false">SUM(S28:AD28)</f>
        <v>0</v>
      </c>
      <c r="AF28" s="16" t="n">
        <f aca="false">AE28/$AE$15</f>
        <v>0</v>
      </c>
    </row>
    <row collapsed="false" customFormat="false" customHeight="false" hidden="false" ht="14.9" outlineLevel="0" r="29">
      <c r="B29" s="65" t="s">
        <v>202</v>
      </c>
      <c r="C29" s="66"/>
      <c r="D29" s="66"/>
      <c r="E29" s="14"/>
      <c r="F29" s="14"/>
      <c r="G29" s="14"/>
      <c r="H29" s="14"/>
      <c r="I29" s="14" t="n">
        <v>1</v>
      </c>
      <c r="J29" s="14"/>
      <c r="K29" s="14"/>
      <c r="L29" s="14"/>
      <c r="M29" s="14"/>
      <c r="N29" s="14"/>
      <c r="O29" s="15" t="n">
        <f aca="false">SUM(C29:N29)</f>
        <v>1</v>
      </c>
      <c r="P29" s="16" t="n">
        <f aca="false">O29/$O$15</f>
        <v>6.49097754121771E-005</v>
      </c>
      <c r="R29" s="65" t="s">
        <v>201</v>
      </c>
      <c r="S29" s="66"/>
      <c r="T29" s="66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 t="n">
        <f aca="false">SUM(S29:AD29)</f>
        <v>0</v>
      </c>
      <c r="AF29" s="16" t="n">
        <f aca="false">AE29/$AE$15</f>
        <v>0</v>
      </c>
    </row>
    <row collapsed="false" customFormat="false" customHeight="false" hidden="false" ht="14.9" outlineLevel="0" r="30">
      <c r="B30" s="65" t="s">
        <v>168</v>
      </c>
      <c r="C30" s="66"/>
      <c r="D30" s="66" t="n">
        <v>1</v>
      </c>
      <c r="E30" s="44"/>
      <c r="F30" s="14"/>
      <c r="G30" s="14"/>
      <c r="H30" s="14"/>
      <c r="I30" s="14"/>
      <c r="J30" s="14"/>
      <c r="K30" s="14"/>
      <c r="L30" s="14"/>
      <c r="M30" s="14"/>
      <c r="N30" s="14"/>
      <c r="O30" s="15" t="n">
        <f aca="false">SUM(C30:N30)</f>
        <v>1</v>
      </c>
      <c r="P30" s="16" t="n">
        <f aca="false">O30/$O$15</f>
        <v>6.49097754121771E-005</v>
      </c>
      <c r="R30" s="65" t="s">
        <v>203</v>
      </c>
      <c r="S30" s="66"/>
      <c r="T30" s="66"/>
      <c r="U30" s="44"/>
      <c r="V30" s="14"/>
      <c r="W30" s="14"/>
      <c r="X30" s="14"/>
      <c r="Y30" s="14"/>
      <c r="Z30" s="14"/>
      <c r="AA30" s="14"/>
      <c r="AB30" s="14"/>
      <c r="AC30" s="14"/>
      <c r="AD30" s="14"/>
      <c r="AE30" s="15" t="n">
        <f aca="false">SUM(S30:AD30)</f>
        <v>0</v>
      </c>
      <c r="AF30" s="16" t="n">
        <f aca="false">AE30/$AE$15</f>
        <v>0</v>
      </c>
    </row>
    <row collapsed="false" customFormat="false" customHeight="false" hidden="false" ht="14.9" outlineLevel="0" r="31">
      <c r="B31" s="65" t="s">
        <v>187</v>
      </c>
      <c r="C31" s="66"/>
      <c r="D31" s="66"/>
      <c r="E31" s="14"/>
      <c r="F31" s="14"/>
      <c r="G31" s="14"/>
      <c r="H31" s="14" t="n">
        <v>1</v>
      </c>
      <c r="I31" s="14"/>
      <c r="J31" s="14"/>
      <c r="K31" s="14"/>
      <c r="L31" s="14"/>
      <c r="M31" s="14"/>
      <c r="N31" s="14"/>
      <c r="O31" s="15" t="n">
        <f aca="false">SUM(C31:N31)</f>
        <v>1</v>
      </c>
      <c r="P31" s="16" t="n">
        <f aca="false">O31/$O$15</f>
        <v>6.49097754121771E-005</v>
      </c>
      <c r="R31" s="65" t="s">
        <v>186</v>
      </c>
      <c r="S31" s="66"/>
      <c r="T31" s="66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 t="n">
        <f aca="false">SUM(S31:AD31)</f>
        <v>0</v>
      </c>
      <c r="AF31" s="16" t="n">
        <f aca="false">AE31/$AE$15</f>
        <v>0</v>
      </c>
    </row>
    <row collapsed="false" customFormat="false" customHeight="false" hidden="false" ht="14.9" outlineLevel="0" r="32">
      <c r="B32" s="65" t="s">
        <v>182</v>
      </c>
      <c r="C32" s="14"/>
      <c r="D32" s="14"/>
      <c r="E32" s="14"/>
      <c r="F32" s="14"/>
      <c r="G32" s="14"/>
      <c r="H32" s="14"/>
      <c r="I32" s="14"/>
      <c r="J32" s="14"/>
      <c r="K32" s="14"/>
      <c r="L32" s="14" t="n">
        <v>1</v>
      </c>
      <c r="M32" s="14"/>
      <c r="N32" s="14"/>
      <c r="O32" s="15" t="n">
        <f aca="false">SUM(C32:N32)</f>
        <v>1</v>
      </c>
      <c r="P32" s="16" t="n">
        <f aca="false">O32/$O$15</f>
        <v>6.49097754121771E-005</v>
      </c>
      <c r="R32" s="65" t="s">
        <v>179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5" t="n">
        <f aca="false">SUM(S32:AD32)</f>
        <v>0</v>
      </c>
      <c r="AF32" s="16" t="n">
        <f aca="false">AE32/$AE$15</f>
        <v>0</v>
      </c>
    </row>
  </sheetData>
  <mergeCells count="4">
    <mergeCell ref="B2:P2"/>
    <mergeCell ref="R2:AF2"/>
    <mergeCell ref="B17:P17"/>
    <mergeCell ref="R17:AF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32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74509803921569"/>
    <col collapsed="false" hidden="false" max="2" min="2" style="1" width="34.4862745098039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1" min="8" style="1" width="4.04313725490196"/>
    <col collapsed="false" hidden="false" max="12" min="12" style="1" width="4.18823529411765"/>
    <col collapsed="false" hidden="false" max="13" min="13" style="1" width="5.04705882352941"/>
    <col collapsed="false" hidden="false" max="20" min="14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7" min="25" style="1" width="4.04313725490196"/>
    <col collapsed="false" hidden="false" max="28" min="28" style="1" width="5.04705882352941"/>
    <col collapsed="false" hidden="false" max="29" min="29" style="1" width="3.46274509803922"/>
    <col collapsed="false" hidden="false" max="30" min="30" style="1" width="3.74509803921569"/>
    <col collapsed="false" hidden="false" max="31" min="31" style="3" width="6.63921568627451"/>
    <col collapsed="false" hidden="false" max="32" min="32" style="3" width="8.21960784313725"/>
    <col collapsed="false" hidden="false" max="33" min="33" style="1" width="3.6078431372549"/>
    <col collapsed="false" hidden="false" max="34" min="34" style="1" width="34.4862745098039"/>
    <col collapsed="false" hidden="false" max="35" min="35" style="1" width="3.46274509803922"/>
    <col collapsed="false" hidden="false" max="36" min="36" style="1" width="3.17647058823529"/>
    <col collapsed="false" hidden="false" max="37" min="37" style="1" width="4.18823529411765"/>
    <col collapsed="false" hidden="false" max="38" min="38" style="1" width="3.46274509803922"/>
    <col collapsed="false" hidden="false" max="40" min="39" style="1" width="4.04313725490196"/>
    <col collapsed="false" hidden="false" max="41" min="41" style="1" width="3.31764705882353"/>
    <col collapsed="false" hidden="false" max="42" min="42" style="1" width="3.03137254901961"/>
    <col collapsed="false" hidden="false" max="43" min="43" style="1" width="3.89803921568627"/>
    <col collapsed="false" hidden="false" max="44" min="44" style="1" width="4.18823529411765"/>
    <col collapsed="false" hidden="false" max="45" min="45" style="1" width="4.32156862745098"/>
    <col collapsed="false" hidden="false" max="47" min="46" style="1" width="3.89803921568627"/>
    <col collapsed="false" hidden="false" max="48" min="48" style="1" width="3.46274509803922"/>
    <col collapsed="false" hidden="false" max="49" min="49" style="1" width="3.31764705882353"/>
    <col collapsed="false" hidden="false" max="50" min="50" style="1" width="4.04313725490196"/>
    <col collapsed="false" hidden="false" max="51" min="51" style="1" width="3.03137254901961"/>
    <col collapsed="false" hidden="false" max="53" min="52" style="1" width="4.04313725490196"/>
    <col collapsed="false" hidden="false" max="55" min="54" style="1" width="3.6078431372549"/>
    <col collapsed="false" hidden="false" max="56" min="56" style="1" width="3.31764705882353"/>
    <col collapsed="false" hidden="false" max="57" min="57" style="1" width="4.04313725490196"/>
    <col collapsed="false" hidden="false" max="58" min="58" style="1" width="3.17647058823529"/>
    <col collapsed="false" hidden="false" max="59" min="59" style="1" width="3.03137254901961"/>
    <col collapsed="false" hidden="false" max="60" min="60" style="1" width="4.04313725490196"/>
    <col collapsed="false" hidden="false" max="61" min="61" style="1" width="3.46274509803922"/>
    <col collapsed="false" hidden="false" max="62" min="62" style="1" width="3.74509803921569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38" t="s">
        <v>204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H2" s="38" t="s">
        <v>205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collapsed="false" customFormat="false" customHeight="false" hidden="false" ht="14.75" outlineLevel="0" r="3">
      <c r="B3" s="10" t="s">
        <v>162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68" t="s">
        <v>20</v>
      </c>
      <c r="AH3" s="10" t="s">
        <v>162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68" t="s">
        <v>20</v>
      </c>
    </row>
    <row collapsed="false" customFormat="false" customHeight="false" hidden="false" ht="14.9" outlineLevel="0" r="4">
      <c r="B4" s="67" t="s">
        <v>102</v>
      </c>
      <c r="C4" s="14" t="n">
        <v>65</v>
      </c>
      <c r="D4" s="14" t="n">
        <v>237</v>
      </c>
      <c r="E4" s="14" t="n">
        <v>355</v>
      </c>
      <c r="F4" s="14" t="n">
        <v>33</v>
      </c>
      <c r="G4" s="14" t="n">
        <v>988</v>
      </c>
      <c r="H4" s="14" t="n">
        <v>531</v>
      </c>
      <c r="I4" s="14" t="n">
        <v>252</v>
      </c>
      <c r="J4" s="14" t="n">
        <v>177</v>
      </c>
      <c r="K4" s="14" t="n">
        <v>384</v>
      </c>
      <c r="L4" s="14" t="n">
        <v>462</v>
      </c>
      <c r="M4" s="14" t="n">
        <v>863</v>
      </c>
      <c r="N4" s="14" t="n">
        <v>207</v>
      </c>
      <c r="O4" s="14" t="n">
        <v>159</v>
      </c>
      <c r="P4" s="14" t="n">
        <v>450</v>
      </c>
      <c r="Q4" s="14" t="n">
        <v>269</v>
      </c>
      <c r="R4" s="14" t="n">
        <v>474</v>
      </c>
      <c r="S4" s="14" t="n">
        <v>183</v>
      </c>
      <c r="T4" s="14" t="n">
        <v>519</v>
      </c>
      <c r="U4" s="14" t="n">
        <v>1114</v>
      </c>
      <c r="V4" s="14" t="n">
        <v>355</v>
      </c>
      <c r="W4" s="14" t="n">
        <v>112</v>
      </c>
      <c r="X4" s="14" t="n">
        <v>10</v>
      </c>
      <c r="Y4" s="14" t="n">
        <v>661</v>
      </c>
      <c r="Z4" s="14" t="n">
        <v>348</v>
      </c>
      <c r="AA4" s="14" t="n">
        <v>122</v>
      </c>
      <c r="AB4" s="14" t="n">
        <v>1590</v>
      </c>
      <c r="AC4" s="14" t="n">
        <v>51</v>
      </c>
      <c r="AD4" s="14" t="n">
        <v>4</v>
      </c>
      <c r="AE4" s="15" t="n">
        <f aca="false">SUM(C4:AD4)</f>
        <v>10975</v>
      </c>
      <c r="AF4" s="47" t="n">
        <f aca="false">AE4/$AE$15</f>
        <v>0.712384785148643</v>
      </c>
      <c r="AH4" s="67" t="s">
        <v>102</v>
      </c>
      <c r="AI4" s="14" t="n">
        <v>14</v>
      </c>
      <c r="AJ4" s="14" t="n">
        <v>39</v>
      </c>
      <c r="AK4" s="14" t="n">
        <v>61</v>
      </c>
      <c r="AL4" s="14" t="n">
        <v>14</v>
      </c>
      <c r="AM4" s="14" t="n">
        <v>224</v>
      </c>
      <c r="AN4" s="14" t="n">
        <v>115</v>
      </c>
      <c r="AO4" s="14" t="n">
        <v>68</v>
      </c>
      <c r="AP4" s="14" t="n">
        <v>28</v>
      </c>
      <c r="AQ4" s="14" t="n">
        <v>85</v>
      </c>
      <c r="AR4" s="14" t="n">
        <v>68</v>
      </c>
      <c r="AS4" s="14" t="n">
        <v>224</v>
      </c>
      <c r="AT4" s="14" t="n">
        <v>80</v>
      </c>
      <c r="AU4" s="14" t="n">
        <v>37</v>
      </c>
      <c r="AV4" s="14" t="n">
        <v>93</v>
      </c>
      <c r="AW4" s="14" t="n">
        <v>42</v>
      </c>
      <c r="AX4" s="14" t="n">
        <v>106</v>
      </c>
      <c r="AY4" s="14" t="n">
        <v>41</v>
      </c>
      <c r="AZ4" s="14" t="n">
        <v>114</v>
      </c>
      <c r="BA4" s="14" t="n">
        <v>302</v>
      </c>
      <c r="BB4" s="14" t="n">
        <v>50</v>
      </c>
      <c r="BC4" s="14" t="n">
        <v>12</v>
      </c>
      <c r="BD4" s="14" t="n">
        <v>2</v>
      </c>
      <c r="BE4" s="14" t="n">
        <v>143</v>
      </c>
      <c r="BF4" s="14" t="n">
        <v>82</v>
      </c>
      <c r="BG4" s="14" t="n">
        <v>41</v>
      </c>
      <c r="BH4" s="14" t="n">
        <v>438</v>
      </c>
      <c r="BI4" s="14" t="n">
        <v>10</v>
      </c>
      <c r="BJ4" s="14"/>
      <c r="BK4" s="15" t="n">
        <f aca="false">SUM(AI4:BJ4)</f>
        <v>2533</v>
      </c>
      <c r="BL4" s="47" t="n">
        <f aca="false">BK4/$BK$15</f>
        <v>0.898545583540262</v>
      </c>
    </row>
    <row collapsed="false" customFormat="false" customHeight="false" hidden="false" ht="14.9" outlineLevel="0" r="5">
      <c r="B5" s="67" t="s">
        <v>165</v>
      </c>
      <c r="C5" s="14" t="n">
        <v>19</v>
      </c>
      <c r="D5" s="14" t="n">
        <v>119</v>
      </c>
      <c r="E5" s="14" t="n">
        <v>155</v>
      </c>
      <c r="F5" s="14" t="n">
        <v>12</v>
      </c>
      <c r="G5" s="14" t="n">
        <v>357</v>
      </c>
      <c r="H5" s="14" t="n">
        <v>170</v>
      </c>
      <c r="I5" s="14" t="n">
        <v>118</v>
      </c>
      <c r="J5" s="14" t="n">
        <v>49</v>
      </c>
      <c r="K5" s="14" t="n">
        <v>160</v>
      </c>
      <c r="L5" s="14" t="n">
        <v>137</v>
      </c>
      <c r="M5" s="14" t="n">
        <v>309</v>
      </c>
      <c r="N5" s="14" t="n">
        <v>52</v>
      </c>
      <c r="O5" s="14" t="n">
        <v>51</v>
      </c>
      <c r="P5" s="14" t="n">
        <v>134</v>
      </c>
      <c r="Q5" s="14" t="n">
        <v>106</v>
      </c>
      <c r="R5" s="14" t="n">
        <v>192</v>
      </c>
      <c r="S5" s="14" t="n">
        <v>49</v>
      </c>
      <c r="T5" s="14" t="n">
        <v>210</v>
      </c>
      <c r="U5" s="14" t="n">
        <v>476</v>
      </c>
      <c r="V5" s="14" t="n">
        <v>106</v>
      </c>
      <c r="W5" s="14" t="n">
        <v>59</v>
      </c>
      <c r="X5" s="14" t="n">
        <v>7</v>
      </c>
      <c r="Y5" s="14" t="n">
        <v>227</v>
      </c>
      <c r="Z5" s="14" t="n">
        <v>177</v>
      </c>
      <c r="AA5" s="14" t="n">
        <v>58</v>
      </c>
      <c r="AB5" s="14" t="n">
        <v>555</v>
      </c>
      <c r="AC5" s="14" t="n">
        <v>17</v>
      </c>
      <c r="AD5" s="14" t="n">
        <v>3</v>
      </c>
      <c r="AE5" s="15" t="n">
        <f aca="false">SUM(C5:AD5)</f>
        <v>4084</v>
      </c>
      <c r="AF5" s="47" t="n">
        <f aca="false">AE5/$AE$15</f>
        <v>0.265091522783331</v>
      </c>
      <c r="AH5" s="67" t="s">
        <v>165</v>
      </c>
      <c r="AI5" s="14"/>
      <c r="AJ5" s="14"/>
      <c r="AK5" s="14" t="n">
        <v>18</v>
      </c>
      <c r="AL5" s="14" t="n">
        <v>3</v>
      </c>
      <c r="AM5" s="14" t="n">
        <v>20</v>
      </c>
      <c r="AN5" s="14" t="n">
        <v>12</v>
      </c>
      <c r="AO5" s="14" t="n">
        <v>2</v>
      </c>
      <c r="AP5" s="14" t="n">
        <v>3</v>
      </c>
      <c r="AQ5" s="14" t="n">
        <v>5</v>
      </c>
      <c r="AR5" s="14" t="n">
        <v>4</v>
      </c>
      <c r="AS5" s="14" t="n">
        <v>18</v>
      </c>
      <c r="AT5" s="14" t="n">
        <v>7</v>
      </c>
      <c r="AU5" s="14" t="n">
        <v>1</v>
      </c>
      <c r="AV5" s="14" t="n">
        <v>4</v>
      </c>
      <c r="AW5" s="14" t="n">
        <v>1</v>
      </c>
      <c r="AX5" s="14" t="n">
        <v>9</v>
      </c>
      <c r="AY5" s="14"/>
      <c r="AZ5" s="14" t="n">
        <v>12</v>
      </c>
      <c r="BA5" s="14" t="n">
        <v>28</v>
      </c>
      <c r="BB5" s="14" t="n">
        <v>8</v>
      </c>
      <c r="BC5" s="14" t="n">
        <v>2</v>
      </c>
      <c r="BD5" s="14"/>
      <c r="BE5" s="14" t="n">
        <v>20</v>
      </c>
      <c r="BF5" s="14" t="n">
        <v>9</v>
      </c>
      <c r="BG5" s="14" t="n">
        <v>1</v>
      </c>
      <c r="BH5" s="14" t="n">
        <v>55</v>
      </c>
      <c r="BI5" s="14"/>
      <c r="BJ5" s="14"/>
      <c r="BK5" s="15" t="n">
        <f aca="false">SUM(AI5:BJ5)</f>
        <v>242</v>
      </c>
      <c r="BL5" s="47" t="n">
        <f aca="false">BK5/$BK$15</f>
        <v>0.085846044696701</v>
      </c>
    </row>
    <row collapsed="false" customFormat="false" customHeight="false" hidden="false" ht="14.9" outlineLevel="0" r="6">
      <c r="B6" s="67" t="s">
        <v>180</v>
      </c>
      <c r="C6" s="14" t="n">
        <v>1</v>
      </c>
      <c r="D6" s="14" t="n">
        <v>2</v>
      </c>
      <c r="E6" s="14" t="n">
        <v>1</v>
      </c>
      <c r="F6" s="14"/>
      <c r="G6" s="14" t="n">
        <v>14</v>
      </c>
      <c r="H6" s="14" t="n">
        <v>11</v>
      </c>
      <c r="I6" s="14"/>
      <c r="J6" s="14" t="n">
        <v>4</v>
      </c>
      <c r="K6" s="14" t="n">
        <v>2</v>
      </c>
      <c r="L6" s="14" t="n">
        <v>5</v>
      </c>
      <c r="M6" s="14" t="n">
        <v>10</v>
      </c>
      <c r="N6" s="14" t="n">
        <v>3</v>
      </c>
      <c r="O6" s="14" t="n">
        <v>2</v>
      </c>
      <c r="P6" s="14" t="n">
        <v>7</v>
      </c>
      <c r="Q6" s="14" t="n">
        <v>1</v>
      </c>
      <c r="R6" s="14" t="n">
        <v>9</v>
      </c>
      <c r="S6" s="14" t="n">
        <v>2</v>
      </c>
      <c r="T6" s="14" t="n">
        <v>3</v>
      </c>
      <c r="U6" s="14" t="n">
        <v>33</v>
      </c>
      <c r="V6" s="14" t="n">
        <v>8</v>
      </c>
      <c r="W6" s="14" t="n">
        <v>7</v>
      </c>
      <c r="X6" s="14"/>
      <c r="Y6" s="14" t="n">
        <v>3</v>
      </c>
      <c r="Z6" s="14" t="n">
        <v>2</v>
      </c>
      <c r="AA6" s="14"/>
      <c r="AB6" s="14" t="n">
        <v>27</v>
      </c>
      <c r="AC6" s="14"/>
      <c r="AD6" s="14"/>
      <c r="AE6" s="15" t="n">
        <f aca="false">SUM(C6:AD6)</f>
        <v>157</v>
      </c>
      <c r="AF6" s="47" t="n">
        <f aca="false">AE6/$AE$15</f>
        <v>0.0101908347397118</v>
      </c>
      <c r="AH6" s="67" t="s">
        <v>180</v>
      </c>
      <c r="AI6" s="14"/>
      <c r="AJ6" s="14" t="n">
        <v>1</v>
      </c>
      <c r="AK6" s="14"/>
      <c r="AL6" s="14"/>
      <c r="AM6" s="14" t="n">
        <v>1</v>
      </c>
      <c r="AN6" s="14" t="n">
        <v>1</v>
      </c>
      <c r="AO6" s="14" t="n">
        <v>1</v>
      </c>
      <c r="AP6" s="14" t="n">
        <v>1</v>
      </c>
      <c r="AQ6" s="14" t="n">
        <v>1</v>
      </c>
      <c r="AR6" s="14"/>
      <c r="AS6" s="14"/>
      <c r="AT6" s="14"/>
      <c r="AU6" s="14"/>
      <c r="AV6" s="14"/>
      <c r="AW6" s="14" t="n">
        <v>1</v>
      </c>
      <c r="AX6" s="14" t="n">
        <v>1</v>
      </c>
      <c r="AY6" s="14" t="n">
        <v>1</v>
      </c>
      <c r="AZ6" s="14"/>
      <c r="BA6" s="14" t="n">
        <v>1</v>
      </c>
      <c r="BB6" s="14"/>
      <c r="BC6" s="14"/>
      <c r="BD6" s="14"/>
      <c r="BE6" s="14"/>
      <c r="BF6" s="14"/>
      <c r="BG6" s="14"/>
      <c r="BH6" s="14" t="n">
        <v>4</v>
      </c>
      <c r="BI6" s="14"/>
      <c r="BJ6" s="14"/>
      <c r="BK6" s="15" t="n">
        <f aca="false">SUM(AI6:BJ6)</f>
        <v>14</v>
      </c>
      <c r="BL6" s="47" t="n">
        <f aca="false">BK6/$BK$15</f>
        <v>0.00496630010642072</v>
      </c>
    </row>
    <row collapsed="false" customFormat="false" customHeight="false" hidden="false" ht="14.9" outlineLevel="0" r="7">
      <c r="B7" s="67" t="s">
        <v>171</v>
      </c>
      <c r="C7" s="14"/>
      <c r="D7" s="14"/>
      <c r="E7" s="14" t="n">
        <v>5</v>
      </c>
      <c r="F7" s="14"/>
      <c r="G7" s="14" t="n">
        <v>2</v>
      </c>
      <c r="H7" s="14" t="n">
        <v>2</v>
      </c>
      <c r="I7" s="14"/>
      <c r="J7" s="14" t="n">
        <v>1</v>
      </c>
      <c r="K7" s="14"/>
      <c r="L7" s="14" t="n">
        <v>2</v>
      </c>
      <c r="M7" s="14" t="n">
        <v>1</v>
      </c>
      <c r="N7" s="14"/>
      <c r="O7" s="14" t="n">
        <v>4</v>
      </c>
      <c r="P7" s="14"/>
      <c r="Q7" s="14" t="n">
        <v>3</v>
      </c>
      <c r="R7" s="14" t="n">
        <v>2</v>
      </c>
      <c r="S7" s="14" t="n">
        <v>2</v>
      </c>
      <c r="T7" s="14" t="n">
        <v>4</v>
      </c>
      <c r="U7" s="14" t="n">
        <v>8</v>
      </c>
      <c r="V7" s="14"/>
      <c r="W7" s="14" t="n">
        <v>4</v>
      </c>
      <c r="X7" s="14"/>
      <c r="Y7" s="14" t="n">
        <v>1</v>
      </c>
      <c r="Z7" s="14" t="n">
        <v>1</v>
      </c>
      <c r="AA7" s="14"/>
      <c r="AB7" s="14" t="n">
        <v>2</v>
      </c>
      <c r="AC7" s="14"/>
      <c r="AD7" s="14"/>
      <c r="AE7" s="15" t="n">
        <f aca="false">SUM(C7:AD7)</f>
        <v>44</v>
      </c>
      <c r="AF7" s="47" t="n">
        <f aca="false">AE7/$AE$15</f>
        <v>0.00285603011813579</v>
      </c>
      <c r="AH7" s="67" t="s">
        <v>181</v>
      </c>
      <c r="AI7" s="14"/>
      <c r="AJ7" s="14" t="n">
        <v>1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 t="n">
        <v>1</v>
      </c>
      <c r="BA7" s="14"/>
      <c r="BB7" s="14"/>
      <c r="BC7" s="14"/>
      <c r="BD7" s="14"/>
      <c r="BE7" s="14"/>
      <c r="BF7" s="14" t="n">
        <v>2</v>
      </c>
      <c r="BG7" s="14" t="n">
        <v>2</v>
      </c>
      <c r="BH7" s="14"/>
      <c r="BI7" s="14"/>
      <c r="BJ7" s="14"/>
      <c r="BK7" s="15" t="n">
        <f aca="false">SUM(AI7:BJ7)</f>
        <v>6</v>
      </c>
      <c r="BL7" s="47" t="n">
        <f aca="false">BK7/$BK$15</f>
        <v>0.00212841433132316</v>
      </c>
    </row>
    <row collapsed="false" customFormat="false" customHeight="false" hidden="false" ht="14.9" outlineLevel="0" r="8">
      <c r="B8" s="67" t="s">
        <v>190</v>
      </c>
      <c r="C8" s="14"/>
      <c r="D8" s="14"/>
      <c r="E8" s="14"/>
      <c r="F8" s="14"/>
      <c r="G8" s="14" t="n">
        <v>2</v>
      </c>
      <c r="H8" s="14" t="n">
        <v>1</v>
      </c>
      <c r="I8" s="14"/>
      <c r="J8" s="14"/>
      <c r="K8" s="14"/>
      <c r="L8" s="14"/>
      <c r="M8" s="14"/>
      <c r="N8" s="14" t="n">
        <v>1</v>
      </c>
      <c r="O8" s="14" t="n">
        <v>2</v>
      </c>
      <c r="P8" s="14" t="n">
        <v>1</v>
      </c>
      <c r="Q8" s="14"/>
      <c r="R8" s="14" t="n">
        <v>2</v>
      </c>
      <c r="S8" s="14"/>
      <c r="T8" s="14"/>
      <c r="U8" s="14" t="n">
        <v>2</v>
      </c>
      <c r="V8" s="14"/>
      <c r="W8" s="14"/>
      <c r="X8" s="14"/>
      <c r="Y8" s="14" t="n">
        <v>2</v>
      </c>
      <c r="Z8" s="14" t="n">
        <v>2</v>
      </c>
      <c r="AA8" s="14"/>
      <c r="AB8" s="14" t="n">
        <v>12</v>
      </c>
      <c r="AC8" s="14"/>
      <c r="AD8" s="14"/>
      <c r="AE8" s="15" t="n">
        <f aca="false">SUM(C8:AD8)</f>
        <v>27</v>
      </c>
      <c r="AF8" s="47" t="n">
        <f aca="false">AE8/$AE$15</f>
        <v>0.00175256393612878</v>
      </c>
      <c r="AH8" s="67" t="s">
        <v>195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n">
        <v>5</v>
      </c>
      <c r="AX8" s="14"/>
      <c r="AY8" s="14"/>
      <c r="AZ8" s="14"/>
      <c r="BA8" s="14" t="n">
        <v>1</v>
      </c>
      <c r="BB8" s="14"/>
      <c r="BC8" s="14"/>
      <c r="BD8" s="14"/>
      <c r="BE8" s="14"/>
      <c r="BF8" s="14"/>
      <c r="BG8" s="14"/>
      <c r="BH8" s="14"/>
      <c r="BI8" s="14"/>
      <c r="BJ8" s="14"/>
      <c r="BK8" s="15" t="n">
        <f aca="false">SUM(AI8:BJ8)</f>
        <v>6</v>
      </c>
      <c r="BL8" s="47" t="n">
        <f aca="false">BK8/$BK$15</f>
        <v>0.00212841433132316</v>
      </c>
    </row>
    <row collapsed="false" customFormat="false" customHeight="false" hidden="false" ht="14.9" outlineLevel="0" r="9">
      <c r="B9" s="67" t="s">
        <v>195</v>
      </c>
      <c r="C9" s="14"/>
      <c r="D9" s="14" t="n">
        <v>1</v>
      </c>
      <c r="E9" s="14" t="n">
        <v>2</v>
      </c>
      <c r="F9" s="14"/>
      <c r="G9" s="14"/>
      <c r="H9" s="14" t="n">
        <v>2</v>
      </c>
      <c r="I9" s="14" t="n">
        <v>1</v>
      </c>
      <c r="J9" s="14"/>
      <c r="K9" s="14"/>
      <c r="L9" s="14" t="n">
        <v>1</v>
      </c>
      <c r="M9" s="14"/>
      <c r="N9" s="14"/>
      <c r="O9" s="14"/>
      <c r="P9" s="14"/>
      <c r="Q9" s="14"/>
      <c r="R9" s="14"/>
      <c r="S9" s="14"/>
      <c r="T9" s="14"/>
      <c r="U9" s="14" t="n">
        <v>4</v>
      </c>
      <c r="V9" s="14" t="n">
        <v>2</v>
      </c>
      <c r="W9" s="14"/>
      <c r="X9" s="14"/>
      <c r="Y9" s="14" t="n">
        <v>5</v>
      </c>
      <c r="Z9" s="14"/>
      <c r="AA9" s="14"/>
      <c r="AB9" s="14" t="n">
        <v>5</v>
      </c>
      <c r="AC9" s="14"/>
      <c r="AD9" s="14"/>
      <c r="AE9" s="15" t="n">
        <f aca="false">SUM(C9:AD9)</f>
        <v>23</v>
      </c>
      <c r="AF9" s="47" t="n">
        <f aca="false">AE9/$AE$15</f>
        <v>0.00149292483448007</v>
      </c>
      <c r="AH9" s="67" t="s">
        <v>193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n">
        <v>5</v>
      </c>
      <c r="AX9" s="14" t="n">
        <v>1</v>
      </c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5" t="n">
        <f aca="false">SUM(AI9:BJ9)</f>
        <v>6</v>
      </c>
      <c r="BL9" s="47" t="n">
        <f aca="false">BK9/$BK$15</f>
        <v>0.00212841433132316</v>
      </c>
    </row>
    <row collapsed="false" customFormat="false" customHeight="false" hidden="false" ht="14.9" outlineLevel="0" r="10">
      <c r="B10" s="67" t="s">
        <v>193</v>
      </c>
      <c r="C10" s="14"/>
      <c r="D10" s="14"/>
      <c r="E10" s="14" t="n">
        <v>3</v>
      </c>
      <c r="F10" s="14"/>
      <c r="G10" s="14"/>
      <c r="H10" s="14"/>
      <c r="I10" s="14"/>
      <c r="J10" s="14"/>
      <c r="K10" s="14"/>
      <c r="L10" s="14"/>
      <c r="M10" s="14" t="n">
        <v>2</v>
      </c>
      <c r="N10" s="14"/>
      <c r="O10" s="14"/>
      <c r="P10" s="14"/>
      <c r="Q10" s="14"/>
      <c r="R10" s="14"/>
      <c r="S10" s="14"/>
      <c r="T10" s="14"/>
      <c r="U10" s="14" t="n">
        <v>2</v>
      </c>
      <c r="V10" s="14"/>
      <c r="W10" s="14"/>
      <c r="X10" s="14"/>
      <c r="Y10" s="14" t="n">
        <v>2</v>
      </c>
      <c r="Z10" s="14" t="n">
        <v>2</v>
      </c>
      <c r="AA10" s="14" t="n">
        <v>1</v>
      </c>
      <c r="AB10" s="14"/>
      <c r="AC10" s="14" t="n">
        <v>1</v>
      </c>
      <c r="AD10" s="14"/>
      <c r="AE10" s="15" t="n">
        <f aca="false">SUM(C10:AD10)</f>
        <v>13</v>
      </c>
      <c r="AF10" s="47" t="n">
        <f aca="false">AE10/$AE$15</f>
        <v>0.000843827080358302</v>
      </c>
      <c r="AH10" s="67" t="s">
        <v>190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 t="n">
        <v>3</v>
      </c>
      <c r="BB10" s="14"/>
      <c r="BC10" s="14"/>
      <c r="BD10" s="14"/>
      <c r="BE10" s="14"/>
      <c r="BF10" s="14"/>
      <c r="BG10" s="14"/>
      <c r="BH10" s="14"/>
      <c r="BI10" s="14"/>
      <c r="BJ10" s="14"/>
      <c r="BK10" s="15" t="n">
        <f aca="false">SUM(AI10:BJ10)</f>
        <v>3</v>
      </c>
      <c r="BL10" s="47" t="n">
        <f aca="false">BK10/$BK$15</f>
        <v>0.00106420716566158</v>
      </c>
    </row>
    <row collapsed="false" customFormat="false" customHeight="false" hidden="false" ht="14.9" outlineLevel="0" r="11">
      <c r="B11" s="67" t="s">
        <v>181</v>
      </c>
      <c r="C11" s="14"/>
      <c r="D11" s="14"/>
      <c r="E11" s="14"/>
      <c r="F11" s="14"/>
      <c r="G11" s="14" t="n">
        <v>1</v>
      </c>
      <c r="H11" s="14" t="n">
        <v>2</v>
      </c>
      <c r="I11" s="14"/>
      <c r="J11" s="14"/>
      <c r="K11" s="14"/>
      <c r="L11" s="14"/>
      <c r="M11" s="14"/>
      <c r="N11" s="14"/>
      <c r="O11" s="14"/>
      <c r="P11" s="14" t="n">
        <v>2</v>
      </c>
      <c r="Q11" s="14" t="n">
        <v>2</v>
      </c>
      <c r="R11" s="14"/>
      <c r="S11" s="14" t="n">
        <v>2</v>
      </c>
      <c r="T11" s="14"/>
      <c r="U11" s="14" t="n">
        <v>2</v>
      </c>
      <c r="V11" s="14" t="n">
        <v>1</v>
      </c>
      <c r="W11" s="14"/>
      <c r="X11" s="14"/>
      <c r="Y11" s="14"/>
      <c r="Z11" s="14"/>
      <c r="AA11" s="14"/>
      <c r="AB11" s="14"/>
      <c r="AC11" s="14"/>
      <c r="AD11" s="14"/>
      <c r="AE11" s="15" t="n">
        <f aca="false">SUM(C11:AD11)</f>
        <v>12</v>
      </c>
      <c r="AF11" s="47" t="n">
        <f aca="false">AE11/$AE$15</f>
        <v>0.000778917304946125</v>
      </c>
      <c r="AH11" s="67" t="s">
        <v>184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n">
        <v>1</v>
      </c>
      <c r="AY11" s="14"/>
      <c r="AZ11" s="14"/>
      <c r="BA11" s="14"/>
      <c r="BB11" s="14"/>
      <c r="BC11" s="14"/>
      <c r="BD11" s="14"/>
      <c r="BE11" s="14"/>
      <c r="BF11" s="14"/>
      <c r="BG11" s="14" t="n">
        <v>1</v>
      </c>
      <c r="BH11" s="14"/>
      <c r="BI11" s="14"/>
      <c r="BJ11" s="14"/>
      <c r="BK11" s="15" t="n">
        <f aca="false">SUM(AI11:BJ11)</f>
        <v>2</v>
      </c>
      <c r="BL11" s="47" t="n">
        <f aca="false">BK11/$BK$15</f>
        <v>0.000709471443774388</v>
      </c>
    </row>
    <row collapsed="false" customFormat="false" customHeight="false" hidden="false" ht="14.9" outlineLevel="0" r="12">
      <c r="B12" s="67" t="s">
        <v>172</v>
      </c>
      <c r="C12" s="14"/>
      <c r="D12" s="14"/>
      <c r="E12" s="14"/>
      <c r="F12" s="14"/>
      <c r="G12" s="14" t="n">
        <v>4</v>
      </c>
      <c r="H12" s="14"/>
      <c r="I12" s="14"/>
      <c r="J12" s="14"/>
      <c r="K12" s="14"/>
      <c r="L12" s="14"/>
      <c r="M12" s="14" t="n">
        <v>2</v>
      </c>
      <c r="N12" s="14"/>
      <c r="O12" s="14" t="n">
        <v>1</v>
      </c>
      <c r="P12" s="14" t="n">
        <v>1</v>
      </c>
      <c r="Q12" s="14"/>
      <c r="R12" s="14"/>
      <c r="S12" s="14"/>
      <c r="T12" s="14"/>
      <c r="U12" s="14"/>
      <c r="V12" s="14" t="n">
        <v>1</v>
      </c>
      <c r="W12" s="14"/>
      <c r="X12" s="14"/>
      <c r="Y12" s="14" t="n">
        <v>1</v>
      </c>
      <c r="Z12" s="14"/>
      <c r="AA12" s="14"/>
      <c r="AB12" s="14" t="n">
        <v>1</v>
      </c>
      <c r="AC12" s="14"/>
      <c r="AD12" s="14"/>
      <c r="AE12" s="15" t="n">
        <f aca="false">SUM(C12:AD12)</f>
        <v>11</v>
      </c>
      <c r="AF12" s="47" t="n">
        <f aca="false">AE12/$AE$15</f>
        <v>0.000714007529533948</v>
      </c>
      <c r="AH12" s="67" t="s">
        <v>167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 t="n">
        <v>2</v>
      </c>
      <c r="BB12" s="14"/>
      <c r="BC12" s="14"/>
      <c r="BD12" s="14"/>
      <c r="BE12" s="14"/>
      <c r="BF12" s="14"/>
      <c r="BG12" s="14"/>
      <c r="BH12" s="14"/>
      <c r="BI12" s="14"/>
      <c r="BJ12" s="14"/>
      <c r="BK12" s="15" t="n">
        <f aca="false">SUM(AI12:BJ12)</f>
        <v>2</v>
      </c>
      <c r="BL12" s="47" t="n">
        <f aca="false">BK12/$BK$15</f>
        <v>0.000709471443774388</v>
      </c>
    </row>
    <row collapsed="false" customFormat="false" customHeight="false" hidden="false" ht="14.9" outlineLevel="0" r="13">
      <c r="B13" s="67" t="s">
        <v>183</v>
      </c>
      <c r="C13" s="14"/>
      <c r="D13" s="14"/>
      <c r="E13" s="14"/>
      <c r="F13" s="14"/>
      <c r="G13" s="14" t="n">
        <v>2</v>
      </c>
      <c r="H13" s="14"/>
      <c r="I13" s="14"/>
      <c r="J13" s="14"/>
      <c r="K13" s="14"/>
      <c r="L13" s="14"/>
      <c r="M13" s="14" t="n">
        <v>1</v>
      </c>
      <c r="N13" s="14" t="n">
        <v>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 t="n">
        <v>4</v>
      </c>
      <c r="AC13" s="14"/>
      <c r="AD13" s="14"/>
      <c r="AE13" s="15" t="n">
        <f aca="false">SUM(C13:AD13)</f>
        <v>8</v>
      </c>
      <c r="AF13" s="47" t="n">
        <f aca="false">AE13/$AE$15</f>
        <v>0.000519278203297417</v>
      </c>
      <c r="AH13" s="67" t="s">
        <v>166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 t="n">
        <v>1</v>
      </c>
      <c r="BI13" s="14"/>
      <c r="BJ13" s="14"/>
      <c r="BK13" s="15" t="n">
        <f aca="false">SUM(AI13:BJ13)</f>
        <v>1</v>
      </c>
      <c r="BL13" s="47" t="n">
        <f aca="false">BK13/$BK$15</f>
        <v>0.000354735721887194</v>
      </c>
    </row>
    <row collapsed="false" customFormat="false" customHeight="false" hidden="false" ht="14.9" outlineLevel="0" r="14">
      <c r="B14" s="67" t="s">
        <v>173</v>
      </c>
      <c r="C14" s="14" t="n">
        <f aca="false">SUM(C18:C32)</f>
        <v>0</v>
      </c>
      <c r="D14" s="14" t="n">
        <f aca="false">SUM(D18:D32)</f>
        <v>1</v>
      </c>
      <c r="E14" s="14" t="n">
        <f aca="false">SUM(E18:E32)</f>
        <v>3</v>
      </c>
      <c r="F14" s="14" t="n">
        <f aca="false">SUM(F18:F32)</f>
        <v>0</v>
      </c>
      <c r="G14" s="14" t="n">
        <f aca="false">SUM(G18:G32)</f>
        <v>3</v>
      </c>
      <c r="H14" s="14" t="n">
        <f aca="false">SUM(H18:H32)</f>
        <v>7</v>
      </c>
      <c r="I14" s="14" t="n">
        <f aca="false">SUM(I18:I32)</f>
        <v>2</v>
      </c>
      <c r="J14" s="14" t="n">
        <f aca="false">SUM(J18:J32)</f>
        <v>3</v>
      </c>
      <c r="K14" s="14" t="n">
        <f aca="false">SUM(K18:K32)</f>
        <v>2</v>
      </c>
      <c r="L14" s="14" t="n">
        <f aca="false">SUM(L18:L32)</f>
        <v>0</v>
      </c>
      <c r="M14" s="14" t="n">
        <f aca="false">SUM(M18:M32)</f>
        <v>2</v>
      </c>
      <c r="N14" s="14" t="n">
        <f aca="false">SUM(N18:N32)</f>
        <v>3</v>
      </c>
      <c r="O14" s="14" t="n">
        <f aca="false">SUM(O18:O32)</f>
        <v>0</v>
      </c>
      <c r="P14" s="14" t="n">
        <f aca="false">SUM(P18:P32)</f>
        <v>0</v>
      </c>
      <c r="Q14" s="14" t="n">
        <f aca="false">SUM(Q18:Q32)</f>
        <v>0</v>
      </c>
      <c r="R14" s="14" t="n">
        <f aca="false">SUM(R18:R32)</f>
        <v>0</v>
      </c>
      <c r="S14" s="14" t="n">
        <f aca="false">SUM(S18:S32)</f>
        <v>1</v>
      </c>
      <c r="T14" s="14" t="n">
        <f aca="false">SUM(T18:T32)</f>
        <v>3</v>
      </c>
      <c r="U14" s="14" t="n">
        <f aca="false">SUM(U18:U32)</f>
        <v>5</v>
      </c>
      <c r="V14" s="14" t="n">
        <f aca="false">SUM(V18:V32)</f>
        <v>0</v>
      </c>
      <c r="W14" s="14" t="n">
        <f aca="false">SUM(W18:W32)</f>
        <v>0</v>
      </c>
      <c r="X14" s="14" t="n">
        <f aca="false">SUM(X18:X32)</f>
        <v>0</v>
      </c>
      <c r="Y14" s="14" t="n">
        <f aca="false">SUM(Y18:Y32)</f>
        <v>5</v>
      </c>
      <c r="Z14" s="14" t="n">
        <f aca="false">SUM(Z18:Z32)</f>
        <v>3</v>
      </c>
      <c r="AA14" s="14" t="n">
        <f aca="false">SUM(AA18:AA32)</f>
        <v>1</v>
      </c>
      <c r="AB14" s="14" t="n">
        <f aca="false">SUM(AB18:AB32)</f>
        <v>8</v>
      </c>
      <c r="AC14" s="14" t="n">
        <f aca="false">SUM(AC18:AC32)</f>
        <v>0</v>
      </c>
      <c r="AD14" s="14" t="n">
        <f aca="false">SUM(AD18:AD32)</f>
        <v>0</v>
      </c>
      <c r="AE14" s="15" t="n">
        <f aca="false">SUM(C14:AD14)</f>
        <v>52</v>
      </c>
      <c r="AF14" s="47" t="n">
        <f aca="false">AE14/$AE$15</f>
        <v>0.00337530832143321</v>
      </c>
      <c r="AH14" s="67" t="s">
        <v>173</v>
      </c>
      <c r="AI14" s="14" t="n">
        <f aca="false">SUM(AI18:AI32)</f>
        <v>0</v>
      </c>
      <c r="AJ14" s="14" t="n">
        <f aca="false">SUM(AJ18:AJ32)</f>
        <v>0</v>
      </c>
      <c r="AK14" s="14" t="n">
        <f aca="false">SUM(AK18:AK32)</f>
        <v>0</v>
      </c>
      <c r="AL14" s="14" t="n">
        <f aca="false">SUM(AL18:AL32)</f>
        <v>0</v>
      </c>
      <c r="AM14" s="14" t="n">
        <f aca="false">SUM(AM18:AM32)</f>
        <v>1</v>
      </c>
      <c r="AN14" s="14" t="n">
        <f aca="false">SUM(AN18:AN32)</f>
        <v>0</v>
      </c>
      <c r="AO14" s="14" t="n">
        <f aca="false">SUM(AO18:AO32)</f>
        <v>0</v>
      </c>
      <c r="AP14" s="14" t="n">
        <f aca="false">SUM(AP18:AP32)</f>
        <v>0</v>
      </c>
      <c r="AQ14" s="14" t="n">
        <f aca="false">SUM(AQ18:AQ32)</f>
        <v>0</v>
      </c>
      <c r="AR14" s="14" t="n">
        <f aca="false">SUM(AR18:AR32)</f>
        <v>0</v>
      </c>
      <c r="AS14" s="14" t="n">
        <f aca="false">SUM(AS18:AS32)</f>
        <v>0</v>
      </c>
      <c r="AT14" s="14" t="n">
        <f aca="false">SUM(AT18:AT32)</f>
        <v>0</v>
      </c>
      <c r="AU14" s="14" t="n">
        <f aca="false">SUM(AU18:AU32)</f>
        <v>0</v>
      </c>
      <c r="AV14" s="14" t="n">
        <f aca="false">SUM(AV18:AV32)</f>
        <v>0</v>
      </c>
      <c r="AW14" s="14" t="n">
        <f aca="false">SUM(AW18:AW32)</f>
        <v>0</v>
      </c>
      <c r="AX14" s="14" t="n">
        <f aca="false">SUM(AX18:AX32)</f>
        <v>0</v>
      </c>
      <c r="AY14" s="14" t="n">
        <f aca="false">SUM(AY18:AY32)</f>
        <v>0</v>
      </c>
      <c r="AZ14" s="14" t="n">
        <f aca="false">SUM(AZ18:AZ32)</f>
        <v>1</v>
      </c>
      <c r="BA14" s="14" t="n">
        <f aca="false">SUM(BA18:BA32)</f>
        <v>0</v>
      </c>
      <c r="BB14" s="14" t="n">
        <f aca="false">SUM(BB18:BB32)</f>
        <v>0</v>
      </c>
      <c r="BC14" s="14" t="n">
        <f aca="false">SUM(BC18:BC32)</f>
        <v>0</v>
      </c>
      <c r="BD14" s="14" t="n">
        <f aca="false">SUM(BD18:BD32)</f>
        <v>0</v>
      </c>
      <c r="BE14" s="14" t="n">
        <f aca="false">SUM(BE18:BE32)</f>
        <v>0</v>
      </c>
      <c r="BF14" s="14" t="n">
        <f aca="false">SUM(BF18:BF32)</f>
        <v>0</v>
      </c>
      <c r="BG14" s="14" t="n">
        <f aca="false">SUM(BG18:BG32)</f>
        <v>0</v>
      </c>
      <c r="BH14" s="14" t="n">
        <f aca="false">SUM(BH18:BH32)</f>
        <v>2</v>
      </c>
      <c r="BI14" s="14" t="n">
        <f aca="false">SUM(BI18:BI32)</f>
        <v>0</v>
      </c>
      <c r="BJ14" s="14" t="n">
        <f aca="false">SUM(BJ18:BJ32)</f>
        <v>0</v>
      </c>
      <c r="BK14" s="15" t="n">
        <f aca="false">SUM(AI14:BJ14)</f>
        <v>4</v>
      </c>
      <c r="BL14" s="47" t="n">
        <f aca="false">BK14/$BK$15</f>
        <v>0.00141894288754878</v>
      </c>
    </row>
    <row collapsed="false" customFormat="false" customHeight="false" hidden="false" ht="14.75" outlineLevel="0" r="15">
      <c r="B15" s="33" t="s">
        <v>95</v>
      </c>
      <c r="C15" s="18" t="n">
        <f aca="false">SUM(C4:C14)</f>
        <v>85</v>
      </c>
      <c r="D15" s="18" t="n">
        <f aca="false">SUM(D4:D14)</f>
        <v>360</v>
      </c>
      <c r="E15" s="18" t="n">
        <f aca="false">SUM(E4:E14)</f>
        <v>524</v>
      </c>
      <c r="F15" s="18" t="n">
        <f aca="false">SUM(F4:F14)</f>
        <v>45</v>
      </c>
      <c r="G15" s="18" t="n">
        <f aca="false">SUM(G4:G14)</f>
        <v>1373</v>
      </c>
      <c r="H15" s="18" t="n">
        <f aca="false">SUM(H4:H14)</f>
        <v>726</v>
      </c>
      <c r="I15" s="18" t="n">
        <f aca="false">SUM(I4:I14)</f>
        <v>373</v>
      </c>
      <c r="J15" s="18" t="n">
        <f aca="false">SUM(J4:J14)</f>
        <v>234</v>
      </c>
      <c r="K15" s="18" t="n">
        <f aca="false">SUM(K4:K14)</f>
        <v>548</v>
      </c>
      <c r="L15" s="18" t="n">
        <f aca="false">SUM(L4:L14)</f>
        <v>607</v>
      </c>
      <c r="M15" s="18" t="n">
        <f aca="false">SUM(M4:M14)</f>
        <v>1190</v>
      </c>
      <c r="N15" s="18" t="n">
        <f aca="false">SUM(N4:N14)</f>
        <v>267</v>
      </c>
      <c r="O15" s="18" t="n">
        <f aca="false">SUM(O4:O14)</f>
        <v>219</v>
      </c>
      <c r="P15" s="18" t="n">
        <f aca="false">SUM(P4:P14)</f>
        <v>595</v>
      </c>
      <c r="Q15" s="18" t="n">
        <f aca="false">SUM(Q4:Q14)</f>
        <v>381</v>
      </c>
      <c r="R15" s="18" t="n">
        <f aca="false">SUM(R4:R14)</f>
        <v>679</v>
      </c>
      <c r="S15" s="18" t="n">
        <f aca="false">SUM(S4:S14)</f>
        <v>239</v>
      </c>
      <c r="T15" s="18" t="n">
        <f aca="false">SUM(T4:T14)</f>
        <v>739</v>
      </c>
      <c r="U15" s="18" t="n">
        <f aca="false">SUM(U4:U14)</f>
        <v>1646</v>
      </c>
      <c r="V15" s="18" t="n">
        <f aca="false">SUM(V4:V14)</f>
        <v>473</v>
      </c>
      <c r="W15" s="18" t="n">
        <f aca="false">SUM(W4:W14)</f>
        <v>182</v>
      </c>
      <c r="X15" s="18" t="n">
        <f aca="false">SUM(X4:X14)</f>
        <v>17</v>
      </c>
      <c r="Y15" s="18" t="n">
        <f aca="false">SUM(Y4:Y14)</f>
        <v>907</v>
      </c>
      <c r="Z15" s="18" t="n">
        <f aca="false">SUM(Z4:Z14)</f>
        <v>535</v>
      </c>
      <c r="AA15" s="18" t="n">
        <f aca="false">SUM(AA4:AA14)</f>
        <v>182</v>
      </c>
      <c r="AB15" s="18" t="n">
        <f aca="false">SUM(AB4:AB14)</f>
        <v>2204</v>
      </c>
      <c r="AC15" s="18" t="n">
        <f aca="false">SUM(AC4:AC14)</f>
        <v>69</v>
      </c>
      <c r="AD15" s="18" t="n">
        <f aca="false">SUM(AD4:AD14)</f>
        <v>7</v>
      </c>
      <c r="AE15" s="18" t="n">
        <f aca="false">SUM(AE4:AE14)</f>
        <v>15406</v>
      </c>
      <c r="AF15" s="63" t="inlineStr">
        <f aca="false">SUM(AF4:AF14)</f>
        <is>
          <t/>
        </is>
      </c>
      <c r="AH15" s="33" t="s">
        <v>95</v>
      </c>
      <c r="AI15" s="18" t="n">
        <f aca="false">SUM(AI4:AI14)</f>
        <v>14</v>
      </c>
      <c r="AJ15" s="18" t="n">
        <f aca="false">SUM(AJ4:AJ14)</f>
        <v>41</v>
      </c>
      <c r="AK15" s="18" t="n">
        <f aca="false">SUM(AK4:AK14)</f>
        <v>79</v>
      </c>
      <c r="AL15" s="18" t="n">
        <f aca="false">SUM(AL4:AL14)</f>
        <v>17</v>
      </c>
      <c r="AM15" s="18" t="n">
        <f aca="false">SUM(AM4:AM14)</f>
        <v>246</v>
      </c>
      <c r="AN15" s="18" t="n">
        <f aca="false">SUM(AN4:AN14)</f>
        <v>128</v>
      </c>
      <c r="AO15" s="18" t="n">
        <f aca="false">SUM(AO4:AO14)</f>
        <v>71</v>
      </c>
      <c r="AP15" s="18" t="n">
        <f aca="false">SUM(AP4:AP14)</f>
        <v>32</v>
      </c>
      <c r="AQ15" s="18" t="n">
        <f aca="false">SUM(AQ4:AQ14)</f>
        <v>91</v>
      </c>
      <c r="AR15" s="18" t="n">
        <f aca="false">SUM(AR4:AR14)</f>
        <v>72</v>
      </c>
      <c r="AS15" s="18" t="n">
        <f aca="false">SUM(AS4:AS14)</f>
        <v>242</v>
      </c>
      <c r="AT15" s="18" t="n">
        <f aca="false">SUM(AT4:AT14)</f>
        <v>87</v>
      </c>
      <c r="AU15" s="18" t="n">
        <f aca="false">SUM(AU4:AU14)</f>
        <v>38</v>
      </c>
      <c r="AV15" s="18" t="n">
        <f aca="false">SUM(AV4:AV14)</f>
        <v>97</v>
      </c>
      <c r="AW15" s="18" t="n">
        <f aca="false">SUM(AW4:AW14)</f>
        <v>54</v>
      </c>
      <c r="AX15" s="18" t="n">
        <f aca="false">SUM(AX4:AX14)</f>
        <v>118</v>
      </c>
      <c r="AY15" s="18" t="n">
        <f aca="false">SUM(AY4:AY14)</f>
        <v>42</v>
      </c>
      <c r="AZ15" s="18" t="n">
        <f aca="false">SUM(AZ4:AZ14)</f>
        <v>128</v>
      </c>
      <c r="BA15" s="18" t="n">
        <f aca="false">SUM(BA4:BA14)</f>
        <v>337</v>
      </c>
      <c r="BB15" s="18" t="n">
        <f aca="false">SUM(BB4:BB14)</f>
        <v>58</v>
      </c>
      <c r="BC15" s="18" t="n">
        <f aca="false">SUM(BC4:BC14)</f>
        <v>14</v>
      </c>
      <c r="BD15" s="18" t="n">
        <f aca="false">SUM(BD4:BD14)</f>
        <v>2</v>
      </c>
      <c r="BE15" s="18" t="n">
        <f aca="false">SUM(BE4:BE14)</f>
        <v>163</v>
      </c>
      <c r="BF15" s="18" t="n">
        <f aca="false">SUM(BF4:BF14)</f>
        <v>93</v>
      </c>
      <c r="BG15" s="18" t="n">
        <f aca="false">SUM(BG4:BG14)</f>
        <v>45</v>
      </c>
      <c r="BH15" s="18" t="n">
        <f aca="false">SUM(BH4:BH14)</f>
        <v>500</v>
      </c>
      <c r="BI15" s="18" t="n">
        <f aca="false">SUM(BI4:BI14)</f>
        <v>10</v>
      </c>
      <c r="BJ15" s="18" t="n">
        <f aca="false">SUM(BJ4:BJ14)</f>
        <v>0</v>
      </c>
      <c r="BK15" s="18" t="n">
        <f aca="false">SUM(BK4:BK14)</f>
        <v>2819</v>
      </c>
      <c r="BL15" s="63" t="inlineStr">
        <f aca="false">SUM(BL4:BL14)</f>
        <is>
          <t/>
        </is>
      </c>
    </row>
    <row collapsed="false" customFormat="false" customHeight="false" hidden="false" ht="14.75" outlineLevel="0" r="16">
      <c r="BK16" s="3"/>
      <c r="BL16" s="3"/>
    </row>
    <row collapsed="false" customFormat="false" customHeight="false" hidden="false" ht="14.75" outlineLevel="0" r="17">
      <c r="B17" s="38" t="s">
        <v>174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H17" s="38" t="s">
        <v>175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</row>
    <row collapsed="false" customFormat="false" customHeight="false" hidden="false" ht="14.9" outlineLevel="0" r="18">
      <c r="B18" s="67" t="s">
        <v>163</v>
      </c>
      <c r="C18" s="14"/>
      <c r="D18" s="14"/>
      <c r="E18" s="14"/>
      <c r="F18" s="14"/>
      <c r="G18" s="14" t="n">
        <v>1</v>
      </c>
      <c r="H18" s="14"/>
      <c r="I18" s="14" t="n">
        <v>1</v>
      </c>
      <c r="J18" s="14" t="n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 t="n">
        <v>1</v>
      </c>
      <c r="U18" s="14" t="n">
        <v>1</v>
      </c>
      <c r="V18" s="14"/>
      <c r="W18" s="14"/>
      <c r="X18" s="14"/>
      <c r="Y18" s="14" t="n">
        <v>2</v>
      </c>
      <c r="Z18" s="14"/>
      <c r="AA18" s="14"/>
      <c r="AB18" s="14" t="n">
        <v>1</v>
      </c>
      <c r="AC18" s="14"/>
      <c r="AD18" s="14"/>
      <c r="AE18" s="15" t="n">
        <f aca="false">SUM(C18:AD18)</f>
        <v>8</v>
      </c>
      <c r="AF18" s="47" t="n">
        <f aca="false">AE18/$AE$15</f>
        <v>0.000519278203297417</v>
      </c>
      <c r="AH18" s="67" t="s">
        <v>196</v>
      </c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 t="n">
        <v>1</v>
      </c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 t="n">
        <f aca="false">SUM(AI18:BJ18)</f>
        <v>1</v>
      </c>
      <c r="BL18" s="47" t="n">
        <f aca="false">BK18/$BK$15</f>
        <v>0.000354735721887194</v>
      </c>
    </row>
    <row collapsed="false" customFormat="false" customHeight="false" hidden="false" ht="14.9" outlineLevel="0" r="19">
      <c r="B19" s="67" t="s">
        <v>176</v>
      </c>
      <c r="C19" s="14"/>
      <c r="D19" s="14"/>
      <c r="E19" s="14" t="n">
        <v>1</v>
      </c>
      <c r="F19" s="14"/>
      <c r="G19" s="14"/>
      <c r="H19" s="14"/>
      <c r="I19" s="14" t="n">
        <v>1</v>
      </c>
      <c r="J19" s="14"/>
      <c r="K19" s="14"/>
      <c r="L19" s="14"/>
      <c r="M19" s="14" t="n">
        <v>1</v>
      </c>
      <c r="N19" s="14" t="n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 t="n">
        <v>2</v>
      </c>
      <c r="AA19" s="14"/>
      <c r="AB19" s="14"/>
      <c r="AC19" s="14"/>
      <c r="AD19" s="14"/>
      <c r="AE19" s="15" t="n">
        <f aca="false">SUM(C19:AD19)</f>
        <v>6</v>
      </c>
      <c r="AF19" s="47" t="n">
        <f aca="false">AE19/$AE$15</f>
        <v>0.000389458652473062</v>
      </c>
      <c r="AH19" s="67" t="s">
        <v>172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 t="n">
        <v>1</v>
      </c>
      <c r="BI19" s="14"/>
      <c r="BJ19" s="14"/>
      <c r="BK19" s="15" t="n">
        <f aca="false">SUM(AI19:BJ19)</f>
        <v>1</v>
      </c>
      <c r="BL19" s="47" t="n">
        <f aca="false">BK19/$BK$15</f>
        <v>0.000354735721887194</v>
      </c>
    </row>
    <row collapsed="false" customFormat="false" customHeight="false" hidden="false" ht="14.9" outlineLevel="0" r="20">
      <c r="B20" s="67" t="s">
        <v>185</v>
      </c>
      <c r="C20" s="14"/>
      <c r="D20" s="14"/>
      <c r="E20" s="14"/>
      <c r="F20" s="14"/>
      <c r="G20" s="14" t="n">
        <v>1</v>
      </c>
      <c r="H20" s="14"/>
      <c r="I20" s="14"/>
      <c r="J20" s="14" t="n">
        <v>1</v>
      </c>
      <c r="K20" s="14" t="n">
        <v>1</v>
      </c>
      <c r="L20" s="14"/>
      <c r="M20" s="14"/>
      <c r="N20" s="14" t="n">
        <v>1</v>
      </c>
      <c r="O20" s="14"/>
      <c r="P20" s="14"/>
      <c r="Q20" s="14"/>
      <c r="R20" s="14"/>
      <c r="S20" s="14"/>
      <c r="T20" s="14"/>
      <c r="U20" s="14" t="n">
        <v>1</v>
      </c>
      <c r="V20" s="14"/>
      <c r="W20" s="14"/>
      <c r="X20" s="14"/>
      <c r="Y20" s="14"/>
      <c r="Z20" s="14"/>
      <c r="AA20" s="14"/>
      <c r="AB20" s="14" t="n">
        <v>1</v>
      </c>
      <c r="AC20" s="14"/>
      <c r="AD20" s="14"/>
      <c r="AE20" s="15" t="n">
        <f aca="false">SUM(C20:AD20)</f>
        <v>6</v>
      </c>
      <c r="AF20" s="47" t="n">
        <f aca="false">AE20/$AE$15</f>
        <v>0.000389458652473062</v>
      </c>
      <c r="AH20" s="67" t="s">
        <v>163</v>
      </c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 t="n">
        <v>1</v>
      </c>
      <c r="BI20" s="14"/>
      <c r="BJ20" s="14"/>
      <c r="BK20" s="15" t="n">
        <f aca="false">SUM(AI20:BJ20)</f>
        <v>1</v>
      </c>
      <c r="BL20" s="47" t="n">
        <f aca="false">BK20/$BK$15</f>
        <v>0.000354735721887194</v>
      </c>
    </row>
    <row collapsed="false" customFormat="false" customHeight="false" hidden="false" ht="14.9" outlineLevel="0" r="21">
      <c r="B21" s="67" t="s">
        <v>164</v>
      </c>
      <c r="C21" s="14"/>
      <c r="D21" s="14"/>
      <c r="E21" s="14"/>
      <c r="F21" s="14"/>
      <c r="G21" s="14"/>
      <c r="H21" s="14" t="n">
        <v>2</v>
      </c>
      <c r="I21" s="14"/>
      <c r="J21" s="14"/>
      <c r="K21" s="14" t="n">
        <v>1</v>
      </c>
      <c r="L21" s="14"/>
      <c r="M21" s="14" t="n">
        <v>1</v>
      </c>
      <c r="N21" s="14"/>
      <c r="O21" s="14"/>
      <c r="P21" s="14"/>
      <c r="Q21" s="14"/>
      <c r="R21" s="14"/>
      <c r="S21" s="14"/>
      <c r="T21" s="14" t="n">
        <v>1</v>
      </c>
      <c r="U21" s="14"/>
      <c r="V21" s="14"/>
      <c r="W21" s="14"/>
      <c r="X21" s="14"/>
      <c r="Y21" s="14"/>
      <c r="Z21" s="14"/>
      <c r="AA21" s="14"/>
      <c r="AB21" s="14" t="n">
        <v>1</v>
      </c>
      <c r="AC21" s="14"/>
      <c r="AD21" s="14"/>
      <c r="AE21" s="15" t="n">
        <f aca="false">SUM(C21:AD21)</f>
        <v>6</v>
      </c>
      <c r="AF21" s="47" t="n">
        <f aca="false">AE21/$AE$15</f>
        <v>0.000389458652473062</v>
      </c>
      <c r="AH21" s="67" t="s">
        <v>171</v>
      </c>
      <c r="AI21" s="14"/>
      <c r="AJ21" s="14"/>
      <c r="AK21" s="14"/>
      <c r="AL21" s="14"/>
      <c r="AM21" s="14" t="n">
        <v>1</v>
      </c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5" t="n">
        <f aca="false">SUM(AI21:BJ21)</f>
        <v>1</v>
      </c>
      <c r="BL21" s="47" t="n">
        <f aca="false">BK21/$BK$15</f>
        <v>0.000354735721887194</v>
      </c>
    </row>
    <row collapsed="false" customFormat="false" customHeight="false" hidden="false" ht="14.9" outlineLevel="0" r="22">
      <c r="B22" s="67" t="s">
        <v>184</v>
      </c>
      <c r="C22" s="14"/>
      <c r="D22" s="14"/>
      <c r="E22" s="14" t="n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 t="n">
        <v>1</v>
      </c>
      <c r="Z22" s="14"/>
      <c r="AA22" s="14"/>
      <c r="AB22" s="14" t="n">
        <v>3</v>
      </c>
      <c r="AC22" s="14"/>
      <c r="AD22" s="14"/>
      <c r="AE22" s="15" t="n">
        <f aca="false">SUM(C22:AD22)</f>
        <v>5</v>
      </c>
      <c r="AF22" s="47" t="n">
        <f aca="false">AE22/$AE$15</f>
        <v>0.000324548877060885</v>
      </c>
      <c r="AH22" s="67" t="s">
        <v>190</v>
      </c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5" t="n">
        <f aca="false">SUM(AI22:BJ22)</f>
        <v>0</v>
      </c>
      <c r="BL22" s="47" t="n">
        <f aca="false">BK22/$BK$15</f>
        <v>0</v>
      </c>
    </row>
    <row collapsed="false" customFormat="false" customHeight="false" hidden="false" ht="14.9" outlineLevel="0" r="23">
      <c r="B23" s="67" t="s">
        <v>167</v>
      </c>
      <c r="C23" s="14"/>
      <c r="D23" s="14"/>
      <c r="E23" s="14"/>
      <c r="F23" s="14"/>
      <c r="G23" s="14" t="n">
        <v>1</v>
      </c>
      <c r="H23" s="14" t="n">
        <v>1</v>
      </c>
      <c r="I23" s="14"/>
      <c r="J23" s="14" t="n">
        <v>1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 t="n">
        <v>1</v>
      </c>
      <c r="AB23" s="14" t="n">
        <v>1</v>
      </c>
      <c r="AC23" s="14"/>
      <c r="AD23" s="14"/>
      <c r="AE23" s="15" t="n">
        <f aca="false">SUM(C23:AD23)</f>
        <v>5</v>
      </c>
      <c r="AF23" s="47" t="n">
        <f aca="false">AE23/$AE$15</f>
        <v>0.000324548877060885</v>
      </c>
      <c r="AH23" s="67" t="s">
        <v>177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5" t="n">
        <f aca="false">SUM(AI23:BJ23)</f>
        <v>0</v>
      </c>
      <c r="BL23" s="47" t="n">
        <f aca="false">BK23/$BK$15</f>
        <v>0</v>
      </c>
    </row>
    <row collapsed="false" customFormat="false" customHeight="false" hidden="false" ht="14.9" outlineLevel="0" r="24">
      <c r="B24" s="67" t="s">
        <v>206</v>
      </c>
      <c r="C24" s="14"/>
      <c r="D24" s="14"/>
      <c r="E24" s="14"/>
      <c r="F24" s="14"/>
      <c r="G24" s="14"/>
      <c r="H24" s="14" t="n">
        <v>2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 t="n">
        <v>1</v>
      </c>
      <c r="T24" s="14"/>
      <c r="U24" s="14"/>
      <c r="V24" s="14"/>
      <c r="W24" s="14"/>
      <c r="X24" s="14"/>
      <c r="Y24" s="14" t="n">
        <v>1</v>
      </c>
      <c r="Z24" s="14"/>
      <c r="AA24" s="14"/>
      <c r="AB24" s="14"/>
      <c r="AC24" s="14"/>
      <c r="AD24" s="14"/>
      <c r="AE24" s="15" t="n">
        <f aca="false">SUM(C24:AD24)</f>
        <v>4</v>
      </c>
      <c r="AF24" s="47" t="n">
        <f aca="false">AE24/$AE$15</f>
        <v>0.000259639101648708</v>
      </c>
      <c r="AH24" s="67" t="s">
        <v>164</v>
      </c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5" t="n">
        <f aca="false">SUM(AI24:BJ24)</f>
        <v>0</v>
      </c>
      <c r="BL24" s="47" t="n">
        <f aca="false">BK24/$BK$15</f>
        <v>0</v>
      </c>
    </row>
    <row collapsed="false" customFormat="false" customHeight="false" hidden="false" ht="14.9" outlineLevel="0" r="25">
      <c r="B25" s="67" t="s">
        <v>194</v>
      </c>
      <c r="C25" s="14"/>
      <c r="D25" s="14"/>
      <c r="E25" s="14"/>
      <c r="F25" s="14"/>
      <c r="G25" s="14"/>
      <c r="H25" s="14" t="n">
        <v>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 t="n">
        <v>1</v>
      </c>
      <c r="U25" s="14" t="n">
        <v>1</v>
      </c>
      <c r="V25" s="14"/>
      <c r="W25" s="14"/>
      <c r="X25" s="14"/>
      <c r="Y25" s="14"/>
      <c r="Z25" s="14"/>
      <c r="AA25" s="14"/>
      <c r="AB25" s="14"/>
      <c r="AC25" s="14"/>
      <c r="AD25" s="14"/>
      <c r="AE25" s="15" t="n">
        <f aca="false">SUM(C25:AD25)</f>
        <v>3</v>
      </c>
      <c r="AF25" s="47" t="n">
        <f aca="false">AE25/$AE$15</f>
        <v>0.000194729326236531</v>
      </c>
      <c r="AH25" s="67" t="s">
        <v>182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5" t="n">
        <f aca="false">SUM(AI25:BJ25)</f>
        <v>0</v>
      </c>
      <c r="BL25" s="47" t="n">
        <f aca="false">BK25/$BK$15</f>
        <v>0</v>
      </c>
    </row>
    <row collapsed="false" customFormat="false" customHeight="false" hidden="false" ht="14.9" outlineLevel="0" r="26">
      <c r="B26" s="67" t="s">
        <v>169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 t="n">
        <v>1</v>
      </c>
      <c r="O26" s="14"/>
      <c r="P26" s="14"/>
      <c r="Q26" s="14"/>
      <c r="R26" s="14"/>
      <c r="S26" s="14"/>
      <c r="T26" s="14"/>
      <c r="U26" s="14" t="n">
        <v>1</v>
      </c>
      <c r="V26" s="14"/>
      <c r="W26" s="14"/>
      <c r="X26" s="14"/>
      <c r="Y26" s="14"/>
      <c r="Z26" s="14"/>
      <c r="AA26" s="14"/>
      <c r="AB26" s="14"/>
      <c r="AC26" s="14"/>
      <c r="AD26" s="14"/>
      <c r="AE26" s="15" t="n">
        <f aca="false">SUM(C26:AD26)</f>
        <v>2</v>
      </c>
      <c r="AF26" s="47" t="n">
        <f aca="false">AE26/$AE$15</f>
        <v>0.000129819550824354</v>
      </c>
      <c r="AH26" s="67" t="s">
        <v>168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5" t="n">
        <f aca="false">SUM(AI26:BJ26)</f>
        <v>0</v>
      </c>
      <c r="BL26" s="47" t="n">
        <f aca="false">BK26/$BK$15</f>
        <v>0</v>
      </c>
    </row>
    <row collapsed="false" customFormat="false" customHeight="false" hidden="false" ht="14.9" outlineLevel="0" r="27">
      <c r="B27" s="67" t="s">
        <v>198</v>
      </c>
      <c r="C27" s="14"/>
      <c r="D27" s="14" t="n">
        <v>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 t="n">
        <v>1</v>
      </c>
      <c r="AC27" s="14"/>
      <c r="AD27" s="14"/>
      <c r="AE27" s="15" t="n">
        <f aca="false">SUM(C27:AD27)</f>
        <v>2</v>
      </c>
      <c r="AF27" s="47" t="n">
        <f aca="false">AE27/$AE$15</f>
        <v>0.000129819550824354</v>
      </c>
      <c r="AH27" s="67" t="s">
        <v>169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5" t="n">
        <f aca="false">SUM(AI27:BJ27)</f>
        <v>0</v>
      </c>
      <c r="BL27" s="47" t="n">
        <f aca="false">BK27/$BK$15</f>
        <v>0</v>
      </c>
    </row>
    <row collapsed="false" customFormat="false" customHeight="false" hidden="false" ht="14.9" outlineLevel="0" r="28">
      <c r="B28" s="67" t="s">
        <v>177</v>
      </c>
      <c r="C28" s="14"/>
      <c r="D28" s="14"/>
      <c r="E28" s="14"/>
      <c r="F28" s="14"/>
      <c r="G28" s="14"/>
      <c r="H28" s="14" t="n">
        <v>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 t="n">
        <f aca="false">SUM(C28:AD28)</f>
        <v>1</v>
      </c>
      <c r="AF28" s="47" t="n">
        <f aca="false">AE28/$AE$15</f>
        <v>6.49097754121771E-005</v>
      </c>
      <c r="AH28" s="67" t="s">
        <v>178</v>
      </c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5" t="n">
        <f aca="false">SUM(AI28:BJ28)</f>
        <v>0</v>
      </c>
      <c r="BL28" s="47" t="n">
        <f aca="false">BK28/$BK$15</f>
        <v>0</v>
      </c>
    </row>
    <row collapsed="false" customFormat="false" customHeight="false" hidden="false" ht="14.9" outlineLevel="0" r="29">
      <c r="B29" s="65" t="s">
        <v>202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 t="n">
        <v>1</v>
      </c>
      <c r="AA29" s="14"/>
      <c r="AB29" s="14"/>
      <c r="AC29" s="14"/>
      <c r="AD29" s="14"/>
      <c r="AE29" s="15" t="n">
        <f aca="false">SUM(C29:AD29)</f>
        <v>1</v>
      </c>
      <c r="AF29" s="47" t="n">
        <f aca="false">AE29/$AE$15</f>
        <v>6.49097754121771E-005</v>
      </c>
      <c r="AH29" s="65" t="s">
        <v>201</v>
      </c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5" t="n">
        <f aca="false">SUM(AI29:BJ29)</f>
        <v>0</v>
      </c>
      <c r="BL29" s="47" t="n">
        <f aca="false">BK29/$BK$15</f>
        <v>0</v>
      </c>
    </row>
    <row collapsed="false" customFormat="false" customHeight="false" hidden="false" ht="14.9" outlineLevel="0" r="30">
      <c r="B30" s="65" t="s">
        <v>168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 t="n">
        <v>1</v>
      </c>
      <c r="Z30" s="14"/>
      <c r="AA30" s="14"/>
      <c r="AB30" s="14"/>
      <c r="AC30" s="14"/>
      <c r="AD30" s="14"/>
      <c r="AE30" s="15" t="n">
        <f aca="false">SUM(C30:AD30)</f>
        <v>1</v>
      </c>
      <c r="AF30" s="47" t="n">
        <f aca="false">AE30/$AE$15</f>
        <v>6.49097754121771E-005</v>
      </c>
      <c r="AH30" s="65" t="s">
        <v>203</v>
      </c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5" t="n">
        <f aca="false">SUM(AI30:BJ30)</f>
        <v>0</v>
      </c>
      <c r="BL30" s="47" t="n">
        <f aca="false">BK30/$BK$15</f>
        <v>0</v>
      </c>
    </row>
    <row collapsed="false" customFormat="false" customHeight="false" hidden="false" ht="14.9" outlineLevel="0" r="31">
      <c r="B31" s="65" t="s">
        <v>187</v>
      </c>
      <c r="C31" s="14"/>
      <c r="D31" s="14"/>
      <c r="E31" s="14" t="n">
        <v>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 t="n">
        <f aca="false">SUM(C31:AD31)</f>
        <v>1</v>
      </c>
      <c r="AF31" s="47" t="n">
        <f aca="false">AE31/$AE$15</f>
        <v>6.49097754121771E-005</v>
      </c>
      <c r="AH31" s="65" t="s">
        <v>186</v>
      </c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5" t="n">
        <f aca="false">SUM(AI31:BJ31)</f>
        <v>0</v>
      </c>
      <c r="BL31" s="47" t="n">
        <f aca="false">BK31/$BK$15</f>
        <v>0</v>
      </c>
    </row>
    <row collapsed="false" customFormat="false" customHeight="false" hidden="false" ht="14.9" outlineLevel="0" r="32">
      <c r="B32" s="65" t="s">
        <v>182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 t="n">
        <v>1</v>
      </c>
      <c r="V32" s="14"/>
      <c r="W32" s="14"/>
      <c r="X32" s="14"/>
      <c r="Y32" s="14"/>
      <c r="Z32" s="14"/>
      <c r="AA32" s="14"/>
      <c r="AB32" s="14"/>
      <c r="AC32" s="14"/>
      <c r="AD32" s="14"/>
      <c r="AE32" s="15" t="n">
        <f aca="false">SUM(C32:AD32)</f>
        <v>1</v>
      </c>
      <c r="AF32" s="47" t="n">
        <f aca="false">AE32/$AE$15</f>
        <v>6.49097754121771E-005</v>
      </c>
      <c r="AH32" s="65" t="s">
        <v>179</v>
      </c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5" t="n">
        <f aca="false">SUM(AI32:BJ32)</f>
        <v>0</v>
      </c>
      <c r="BL32" s="47" t="n">
        <f aca="false">BK32/$BK$15</f>
        <v>0</v>
      </c>
    </row>
  </sheetData>
  <mergeCells count="4">
    <mergeCell ref="B2:AF2"/>
    <mergeCell ref="AH2:BL2"/>
    <mergeCell ref="B17:AF17"/>
    <mergeCell ref="AH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F22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6078431372549"/>
    <col collapsed="false" hidden="false" max="2" min="2" style="1" width="55.1176470588235"/>
    <col collapsed="false" hidden="false" max="4" min="3" style="1" width="5.04705882352941"/>
    <col collapsed="false" hidden="false" max="5" min="5" style="1" width="5.33725490196078"/>
    <col collapsed="false" hidden="false" max="6" min="6" style="1" width="4.61176470588235"/>
    <col collapsed="false" hidden="false" max="7" min="7" style="1" width="4.75686274509804"/>
    <col collapsed="false" hidden="false" max="8" min="8" style="1" width="4.61176470588235"/>
    <col collapsed="false" hidden="false" max="9" min="9" style="1" width="4.04313725490196"/>
    <col collapsed="false" hidden="false" max="10" min="10" style="1" width="5.1921568627451"/>
    <col collapsed="false" hidden="false" max="11" min="11" style="1" width="4.04313725490196"/>
    <col collapsed="false" hidden="false" max="12" min="12" style="1" width="4.90980392156863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4.46666666666667"/>
    <col collapsed="false" hidden="false" max="18" min="18" style="1" width="55.1176470588235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4.90980392156863"/>
    <col collapsed="false" hidden="false" max="29" min="29" style="1" width="5.1921568627451"/>
    <col collapsed="false" hidden="false" max="30" min="30" style="1" width="4.32156862745098"/>
    <col collapsed="false" hidden="false" max="31" min="31" style="1" width="6.63921568627451"/>
    <col collapsed="false" hidden="false" max="32" min="32" style="1" width="8.21960784313725"/>
    <col collapsed="false" hidden="false" max="257" min="33" style="1" width="9.52549019607843"/>
  </cols>
  <sheetData>
    <row collapsed="false" customFormat="false" customHeight="false" hidden="false" ht="14.75" outlineLevel="0" r="2">
      <c r="B2" s="38" t="s">
        <v>207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8" t="s">
        <v>208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collapsed="false" customFormat="false" customHeight="false" hidden="false" ht="14.75" outlineLevel="0" r="3">
      <c r="B3" s="10" t="s">
        <v>209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209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</row>
    <row collapsed="false" customFormat="false" customHeight="false" hidden="false" ht="14.9" outlineLevel="0" r="4">
      <c r="B4" s="67" t="s">
        <v>210</v>
      </c>
      <c r="C4" s="66" t="n">
        <v>361</v>
      </c>
      <c r="D4" s="66" t="n">
        <v>346</v>
      </c>
      <c r="E4" s="14" t="n">
        <v>390</v>
      </c>
      <c r="F4" s="14" t="n">
        <v>284</v>
      </c>
      <c r="G4" s="14" t="n">
        <v>308</v>
      </c>
      <c r="H4" s="14" t="n">
        <v>255</v>
      </c>
      <c r="I4" s="14" t="n">
        <v>271</v>
      </c>
      <c r="J4" s="14" t="n">
        <v>282</v>
      </c>
      <c r="K4" s="14" t="n">
        <v>238</v>
      </c>
      <c r="L4" s="14" t="n">
        <v>227</v>
      </c>
      <c r="M4" s="14" t="n">
        <v>270</v>
      </c>
      <c r="N4" s="14" t="n">
        <v>219</v>
      </c>
      <c r="O4" s="15" t="n">
        <f aca="false">SUM(C4:N4)</f>
        <v>3451</v>
      </c>
      <c r="P4" s="16" t="n">
        <f aca="false">O4/$O$15</f>
        <v>0.330049732211171</v>
      </c>
      <c r="R4" s="67" t="s">
        <v>210</v>
      </c>
      <c r="S4" s="66" t="n">
        <v>174</v>
      </c>
      <c r="T4" s="66" t="n">
        <v>133</v>
      </c>
      <c r="U4" s="14" t="n">
        <v>142</v>
      </c>
      <c r="V4" s="14" t="n">
        <v>127</v>
      </c>
      <c r="W4" s="14"/>
      <c r="X4" s="14"/>
      <c r="Y4" s="14"/>
      <c r="Z4" s="14"/>
      <c r="AA4" s="14"/>
      <c r="AB4" s="14"/>
      <c r="AC4" s="14"/>
      <c r="AD4" s="14"/>
      <c r="AE4" s="15" t="n">
        <f aca="false">SUM(S4:AD4)</f>
        <v>576</v>
      </c>
      <c r="AF4" s="16" t="n">
        <f aca="false">AE4/$AE$15</f>
        <v>0.301097752221641</v>
      </c>
    </row>
    <row collapsed="false" customFormat="false" customHeight="false" hidden="false" ht="14.9" outlineLevel="0" r="5">
      <c r="B5" s="67" t="s">
        <v>211</v>
      </c>
      <c r="C5" s="66" t="n">
        <v>268</v>
      </c>
      <c r="D5" s="66" t="n">
        <v>313</v>
      </c>
      <c r="E5" s="14" t="n">
        <v>310</v>
      </c>
      <c r="F5" s="14" t="n">
        <v>270</v>
      </c>
      <c r="G5" s="14" t="n">
        <v>271</v>
      </c>
      <c r="H5" s="14" t="n">
        <v>232</v>
      </c>
      <c r="I5" s="14" t="n">
        <v>185</v>
      </c>
      <c r="J5" s="14" t="n">
        <v>234</v>
      </c>
      <c r="K5" s="14" t="n">
        <v>199</v>
      </c>
      <c r="L5" s="14" t="n">
        <v>198</v>
      </c>
      <c r="M5" s="14" t="n">
        <v>176</v>
      </c>
      <c r="N5" s="14" t="n">
        <v>165</v>
      </c>
      <c r="O5" s="15" t="n">
        <f aca="false">SUM(C5:N5)</f>
        <v>2821</v>
      </c>
      <c r="P5" s="16" t="n">
        <f aca="false">O5/$O$15</f>
        <v>0.269797245600612</v>
      </c>
      <c r="R5" s="67" t="s">
        <v>211</v>
      </c>
      <c r="S5" s="66" t="n">
        <v>141</v>
      </c>
      <c r="T5" s="66" t="n">
        <v>109</v>
      </c>
      <c r="U5" s="14" t="n">
        <v>124</v>
      </c>
      <c r="V5" s="14" t="n">
        <v>123</v>
      </c>
      <c r="W5" s="14"/>
      <c r="X5" s="14"/>
      <c r="Y5" s="14"/>
      <c r="Z5" s="14"/>
      <c r="AA5" s="14"/>
      <c r="AB5" s="14"/>
      <c r="AC5" s="14"/>
      <c r="AD5" s="14"/>
      <c r="AE5" s="15" t="n">
        <f aca="false">SUM(S5:AD5)</f>
        <v>497</v>
      </c>
      <c r="AF5" s="16" t="n">
        <f aca="false">AE5/$AE$15</f>
        <v>0.259801359121798</v>
      </c>
    </row>
    <row collapsed="false" customFormat="false" customHeight="false" hidden="false" ht="14.9" outlineLevel="0" r="6">
      <c r="B6" s="67" t="s">
        <v>212</v>
      </c>
      <c r="C6" s="66" t="n">
        <v>112</v>
      </c>
      <c r="D6" s="66" t="n">
        <v>131</v>
      </c>
      <c r="E6" s="14" t="n">
        <v>141</v>
      </c>
      <c r="F6" s="14" t="n">
        <v>109</v>
      </c>
      <c r="G6" s="14" t="n">
        <v>131</v>
      </c>
      <c r="H6" s="14" t="n">
        <v>101</v>
      </c>
      <c r="I6" s="14" t="n">
        <v>83</v>
      </c>
      <c r="J6" s="14" t="n">
        <v>127</v>
      </c>
      <c r="K6" s="14" t="n">
        <v>81</v>
      </c>
      <c r="L6" s="14" t="n">
        <v>86</v>
      </c>
      <c r="M6" s="14" t="n">
        <v>87</v>
      </c>
      <c r="N6" s="14" t="n">
        <v>117</v>
      </c>
      <c r="O6" s="15" t="n">
        <f aca="false">SUM(C6:N6)</f>
        <v>1306</v>
      </c>
      <c r="P6" s="16" t="n">
        <f aca="false">O6/$O$15</f>
        <v>0.124904361132364</v>
      </c>
      <c r="R6" s="67" t="s">
        <v>212</v>
      </c>
      <c r="S6" s="66" t="n">
        <v>56</v>
      </c>
      <c r="T6" s="66" t="n">
        <v>66</v>
      </c>
      <c r="U6" s="14" t="n">
        <v>66</v>
      </c>
      <c r="V6" s="14" t="n">
        <v>98</v>
      </c>
      <c r="W6" s="14"/>
      <c r="X6" s="14"/>
      <c r="Y6" s="14"/>
      <c r="Z6" s="14"/>
      <c r="AA6" s="14"/>
      <c r="AB6" s="14"/>
      <c r="AC6" s="14"/>
      <c r="AD6" s="14"/>
      <c r="AE6" s="15" t="n">
        <f aca="false">SUM(S6:AD6)</f>
        <v>286</v>
      </c>
      <c r="AF6" s="16" t="n">
        <f aca="false">AE6/$AE$15</f>
        <v>0.149503397804496</v>
      </c>
    </row>
    <row collapsed="false" customFormat="false" customHeight="false" hidden="false" ht="14.9" outlineLevel="0" r="7">
      <c r="B7" s="67" t="s">
        <v>213</v>
      </c>
      <c r="C7" s="66" t="n">
        <v>110</v>
      </c>
      <c r="D7" s="66" t="n">
        <v>125</v>
      </c>
      <c r="E7" s="14" t="n">
        <v>134</v>
      </c>
      <c r="F7" s="14" t="n">
        <v>106</v>
      </c>
      <c r="G7" s="14" t="n">
        <v>105</v>
      </c>
      <c r="H7" s="14" t="n">
        <v>86</v>
      </c>
      <c r="I7" s="14" t="n">
        <v>93</v>
      </c>
      <c r="J7" s="14" t="n">
        <v>95</v>
      </c>
      <c r="K7" s="14" t="n">
        <v>84</v>
      </c>
      <c r="L7" s="14" t="n">
        <v>99</v>
      </c>
      <c r="M7" s="14" t="n">
        <v>103</v>
      </c>
      <c r="N7" s="14" t="n">
        <v>117</v>
      </c>
      <c r="O7" s="15" t="n">
        <f aca="false">SUM(C7:N7)</f>
        <v>1257</v>
      </c>
      <c r="P7" s="16" t="n">
        <f aca="false">O7/$O$15</f>
        <v>0.12021805661821</v>
      </c>
      <c r="R7" s="67" t="s">
        <v>213</v>
      </c>
      <c r="S7" s="66" t="n">
        <v>79</v>
      </c>
      <c r="T7" s="66" t="n">
        <v>49</v>
      </c>
      <c r="U7" s="14" t="n">
        <v>54</v>
      </c>
      <c r="V7" s="14" t="n">
        <v>73</v>
      </c>
      <c r="W7" s="14"/>
      <c r="X7" s="14"/>
      <c r="Y7" s="14"/>
      <c r="Z7" s="14"/>
      <c r="AA7" s="14"/>
      <c r="AB7" s="14"/>
      <c r="AC7" s="14"/>
      <c r="AD7" s="14"/>
      <c r="AE7" s="15" t="n">
        <f aca="false">SUM(S7:AD7)</f>
        <v>255</v>
      </c>
      <c r="AF7" s="16" t="n">
        <f aca="false">AE7/$AE$15</f>
        <v>0.133298484056456</v>
      </c>
    </row>
    <row collapsed="false" customFormat="false" customHeight="false" hidden="false" ht="14.9" outlineLevel="0" r="8">
      <c r="B8" s="67" t="s">
        <v>214</v>
      </c>
      <c r="C8" s="66" t="n">
        <v>115</v>
      </c>
      <c r="D8" s="66" t="n">
        <v>132</v>
      </c>
      <c r="E8" s="14" t="n">
        <v>135</v>
      </c>
      <c r="F8" s="14" t="n">
        <v>108</v>
      </c>
      <c r="G8" s="14" t="n">
        <v>73</v>
      </c>
      <c r="H8" s="14" t="n">
        <v>56</v>
      </c>
      <c r="I8" s="14" t="n">
        <v>34</v>
      </c>
      <c r="J8" s="14" t="n">
        <v>51</v>
      </c>
      <c r="K8" s="14" t="n">
        <v>17</v>
      </c>
      <c r="L8" s="14" t="n">
        <v>45</v>
      </c>
      <c r="M8" s="14" t="n">
        <v>37</v>
      </c>
      <c r="N8" s="14" t="n">
        <v>22</v>
      </c>
      <c r="O8" s="15" t="n">
        <f aca="false">SUM(C8:N8)</f>
        <v>825</v>
      </c>
      <c r="P8" s="16" t="n">
        <f aca="false">O8/$O$15</f>
        <v>0.0789020657995409</v>
      </c>
      <c r="R8" s="67" t="s">
        <v>215</v>
      </c>
      <c r="S8" s="66" t="n">
        <v>45</v>
      </c>
      <c r="T8" s="66" t="n">
        <v>32</v>
      </c>
      <c r="U8" s="14" t="n">
        <v>38</v>
      </c>
      <c r="V8" s="14" t="n">
        <v>36</v>
      </c>
      <c r="W8" s="14"/>
      <c r="X8" s="14"/>
      <c r="Y8" s="14"/>
      <c r="Z8" s="14"/>
      <c r="AA8" s="14"/>
      <c r="AB8" s="14"/>
      <c r="AC8" s="14"/>
      <c r="AD8" s="14"/>
      <c r="AE8" s="15" t="n">
        <f aca="false">SUM(S8:AD8)</f>
        <v>151</v>
      </c>
      <c r="AF8" s="16" t="n">
        <f aca="false">AE8/$AE$15</f>
        <v>0.0789336121275484</v>
      </c>
    </row>
    <row collapsed="false" customFormat="false" customHeight="false" hidden="false" ht="14.9" outlineLevel="0" r="9">
      <c r="B9" s="67" t="s">
        <v>215</v>
      </c>
      <c r="C9" s="66" t="n">
        <v>68</v>
      </c>
      <c r="D9" s="66" t="n">
        <v>70</v>
      </c>
      <c r="E9" s="14" t="n">
        <v>45</v>
      </c>
      <c r="F9" s="14" t="n">
        <v>48</v>
      </c>
      <c r="G9" s="14" t="n">
        <v>65</v>
      </c>
      <c r="H9" s="14" t="n">
        <v>58</v>
      </c>
      <c r="I9" s="14" t="n">
        <v>68</v>
      </c>
      <c r="J9" s="14" t="n">
        <v>56</v>
      </c>
      <c r="K9" s="14" t="n">
        <v>62</v>
      </c>
      <c r="L9" s="14" t="n">
        <v>50</v>
      </c>
      <c r="M9" s="14" t="n">
        <v>54</v>
      </c>
      <c r="N9" s="14" t="n">
        <v>47</v>
      </c>
      <c r="O9" s="15" t="n">
        <f aca="false">SUM(C9:N9)</f>
        <v>691</v>
      </c>
      <c r="P9" s="16" t="n">
        <f aca="false">O9/$O$15</f>
        <v>0.0660864575363428</v>
      </c>
      <c r="R9" s="67" t="s">
        <v>214</v>
      </c>
      <c r="S9" s="66" t="n">
        <v>34</v>
      </c>
      <c r="T9" s="66" t="n">
        <v>22</v>
      </c>
      <c r="U9" s="14" t="n">
        <v>32</v>
      </c>
      <c r="V9" s="14" t="n">
        <v>34</v>
      </c>
      <c r="W9" s="14"/>
      <c r="X9" s="14"/>
      <c r="Y9" s="14"/>
      <c r="Z9" s="14"/>
      <c r="AA9" s="14"/>
      <c r="AB9" s="14"/>
      <c r="AC9" s="14"/>
      <c r="AD9" s="14"/>
      <c r="AE9" s="15" t="n">
        <f aca="false">SUM(S9:AD9)</f>
        <v>122</v>
      </c>
      <c r="AF9" s="16" t="n">
        <f aca="false">AE9/$AE$15</f>
        <v>0.0637741766858338</v>
      </c>
    </row>
    <row collapsed="false" customFormat="false" customHeight="false" hidden="false" ht="14.9" outlineLevel="0" r="10">
      <c r="B10" s="67" t="s">
        <v>216</v>
      </c>
      <c r="C10" s="66" t="n">
        <v>2</v>
      </c>
      <c r="D10" s="66" t="n">
        <v>1</v>
      </c>
      <c r="E10" s="14" t="n">
        <v>7</v>
      </c>
      <c r="F10" s="14" t="n">
        <v>8</v>
      </c>
      <c r="G10" s="14" t="n">
        <v>12</v>
      </c>
      <c r="H10" s="14" t="n">
        <v>3</v>
      </c>
      <c r="I10" s="14" t="n">
        <v>4</v>
      </c>
      <c r="J10" s="14" t="n">
        <v>9</v>
      </c>
      <c r="K10" s="14" t="n">
        <v>8</v>
      </c>
      <c r="L10" s="14" t="n">
        <v>10</v>
      </c>
      <c r="M10" s="14" t="n">
        <v>4</v>
      </c>
      <c r="N10" s="14" t="n">
        <v>4</v>
      </c>
      <c r="O10" s="15" t="n">
        <f aca="false">SUM(C10:N10)</f>
        <v>72</v>
      </c>
      <c r="P10" s="16" t="n">
        <f aca="false">O10/$O$15</f>
        <v>0.00688599846977812</v>
      </c>
      <c r="R10" s="67" t="s">
        <v>216</v>
      </c>
      <c r="S10" s="66" t="n">
        <v>2</v>
      </c>
      <c r="T10" s="66" t="n">
        <v>3</v>
      </c>
      <c r="U10" s="14" t="n">
        <v>5</v>
      </c>
      <c r="V10" s="14" t="n">
        <v>8</v>
      </c>
      <c r="W10" s="14"/>
      <c r="X10" s="14"/>
      <c r="Y10" s="14"/>
      <c r="Z10" s="14"/>
      <c r="AA10" s="14"/>
      <c r="AB10" s="14"/>
      <c r="AC10" s="14"/>
      <c r="AD10" s="14"/>
      <c r="AE10" s="15" t="n">
        <f aca="false">SUM(S10:AD10)</f>
        <v>18</v>
      </c>
      <c r="AF10" s="16" t="n">
        <f aca="false">AE10/$AE$15</f>
        <v>0.00940930475692629</v>
      </c>
    </row>
    <row collapsed="false" customFormat="false" customHeight="false" hidden="false" ht="14.9" outlineLevel="0" r="11">
      <c r="B11" s="67" t="s">
        <v>217</v>
      </c>
      <c r="C11" s="66" t="n">
        <v>1</v>
      </c>
      <c r="D11" s="66" t="n">
        <v>1</v>
      </c>
      <c r="E11" s="14" t="n">
        <v>3</v>
      </c>
      <c r="F11" s="14"/>
      <c r="G11" s="14" t="n">
        <v>1</v>
      </c>
      <c r="H11" s="14" t="n">
        <v>1</v>
      </c>
      <c r="I11" s="14" t="n">
        <v>1</v>
      </c>
      <c r="J11" s="14"/>
      <c r="K11" s="14"/>
      <c r="L11" s="14" t="n">
        <v>1</v>
      </c>
      <c r="M11" s="14"/>
      <c r="N11" s="14"/>
      <c r="O11" s="15" t="n">
        <f aca="false">SUM(C11:N11)</f>
        <v>9</v>
      </c>
      <c r="P11" s="16" t="n">
        <f aca="false">O11/$O$15</f>
        <v>0.000860749808722265</v>
      </c>
      <c r="R11" s="67" t="s">
        <v>218</v>
      </c>
      <c r="S11" s="66" t="n">
        <v>3</v>
      </c>
      <c r="T11" s="6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3</v>
      </c>
      <c r="AF11" s="16" t="n">
        <f aca="false">AE11/$AE$15</f>
        <v>0.00156821745948772</v>
      </c>
    </row>
    <row collapsed="false" customFormat="false" customHeight="false" hidden="false" ht="14.9" outlineLevel="0" r="12">
      <c r="B12" s="67" t="s">
        <v>219</v>
      </c>
      <c r="C12" s="66"/>
      <c r="D12" s="66"/>
      <c r="E12" s="14" t="n">
        <v>2</v>
      </c>
      <c r="F12" s="14"/>
      <c r="G12" s="14" t="n">
        <v>1</v>
      </c>
      <c r="H12" s="14"/>
      <c r="I12" s="14"/>
      <c r="J12" s="14" t="n">
        <v>1</v>
      </c>
      <c r="K12" s="14"/>
      <c r="L12" s="14"/>
      <c r="M12" s="14" t="n">
        <v>2</v>
      </c>
      <c r="N12" s="14" t="n">
        <v>1</v>
      </c>
      <c r="O12" s="15" t="n">
        <f aca="false">SUM(C12:N12)</f>
        <v>7</v>
      </c>
      <c r="P12" s="16" t="n">
        <f aca="false">O12/$O$15</f>
        <v>0.00066947207345065</v>
      </c>
      <c r="R12" s="67" t="s">
        <v>220</v>
      </c>
      <c r="S12" s="66"/>
      <c r="T12" s="66"/>
      <c r="U12" s="14"/>
      <c r="V12" s="14" t="n">
        <v>1</v>
      </c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1</v>
      </c>
      <c r="AF12" s="16" t="n">
        <f aca="false">AE12/$AE$15</f>
        <v>0.000522739153162572</v>
      </c>
    </row>
    <row collapsed="false" customFormat="false" customHeight="false" hidden="false" ht="14.9" outlineLevel="0" r="13">
      <c r="B13" s="67" t="s">
        <v>221</v>
      </c>
      <c r="C13" s="66"/>
      <c r="D13" s="66"/>
      <c r="E13" s="14"/>
      <c r="F13" s="14" t="n">
        <v>3</v>
      </c>
      <c r="G13" s="14"/>
      <c r="H13" s="14"/>
      <c r="I13" s="14" t="n">
        <v>1</v>
      </c>
      <c r="J13" s="14"/>
      <c r="K13" s="14"/>
      <c r="L13" s="14"/>
      <c r="M13" s="14" t="n">
        <v>1</v>
      </c>
      <c r="N13" s="14"/>
      <c r="O13" s="15" t="n">
        <f aca="false">SUM(C13:N13)</f>
        <v>5</v>
      </c>
      <c r="P13" s="16" t="n">
        <f aca="false">O13/$O$15</f>
        <v>0.000478194338179036</v>
      </c>
      <c r="R13" s="67" t="s">
        <v>219</v>
      </c>
      <c r="S13" s="66"/>
      <c r="T13" s="66"/>
      <c r="U13" s="14" t="n">
        <v>1</v>
      </c>
      <c r="V13" s="14"/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1</v>
      </c>
      <c r="AF13" s="16" t="n">
        <f aca="false">AE13/$AE$15</f>
        <v>0.000522739153162572</v>
      </c>
    </row>
    <row collapsed="false" customFormat="false" customHeight="false" hidden="false" ht="14.9" outlineLevel="0" r="14">
      <c r="B14" s="67" t="s">
        <v>222</v>
      </c>
      <c r="C14" s="66" t="n">
        <f aca="false">SUM(C18:C22)</f>
        <v>1</v>
      </c>
      <c r="D14" s="66" t="n">
        <f aca="false">SUM(D18:D22)</f>
        <v>1</v>
      </c>
      <c r="E14" s="66" t="n">
        <f aca="false">SUM(E18:E22)</f>
        <v>1</v>
      </c>
      <c r="F14" s="66" t="n">
        <f aca="false">SUM(F18:F22)</f>
        <v>4</v>
      </c>
      <c r="G14" s="66" t="n">
        <f aca="false">SUM(G18:G22)</f>
        <v>1</v>
      </c>
      <c r="H14" s="66" t="n">
        <f aca="false">SUM(H18:H22)</f>
        <v>1</v>
      </c>
      <c r="I14" s="66" t="n">
        <f aca="false">SUM(I18:I22)</f>
        <v>2</v>
      </c>
      <c r="J14" s="66" t="n">
        <f aca="false">SUM(J18:J22)</f>
        <v>1</v>
      </c>
      <c r="K14" s="66" t="n">
        <f aca="false">SUM(K18:K22)</f>
        <v>0</v>
      </c>
      <c r="L14" s="66" t="n">
        <f aca="false">SUM(L18:L22)</f>
        <v>0</v>
      </c>
      <c r="M14" s="66" t="n">
        <f aca="false">SUM(M18:M22)</f>
        <v>0</v>
      </c>
      <c r="N14" s="66" t="n">
        <f aca="false">SUM(N18:N22)</f>
        <v>0</v>
      </c>
      <c r="O14" s="15" t="n">
        <f aca="false">SUM(C14:N14)</f>
        <v>12</v>
      </c>
      <c r="P14" s="16" t="n">
        <f aca="false">O14/$O$15</f>
        <v>0.00114766641162969</v>
      </c>
      <c r="R14" s="67" t="s">
        <v>222</v>
      </c>
      <c r="S14" s="66" t="n">
        <f aca="false">SUM(S18:S22)</f>
        <v>0</v>
      </c>
      <c r="T14" s="66" t="n">
        <f aca="false">SUM(T18:T22)</f>
        <v>1</v>
      </c>
      <c r="U14" s="66" t="n">
        <f aca="false">SUM(U18:U22)</f>
        <v>0</v>
      </c>
      <c r="V14" s="66" t="n">
        <f aca="false">SUM(V18:V22)</f>
        <v>2</v>
      </c>
      <c r="W14" s="66" t="n">
        <f aca="false">SUM(W18:W22)</f>
        <v>0</v>
      </c>
      <c r="X14" s="66" t="n">
        <f aca="false">SUM(X18:X22)</f>
        <v>0</v>
      </c>
      <c r="Y14" s="66" t="n">
        <f aca="false">SUM(Y18:Y22)</f>
        <v>0</v>
      </c>
      <c r="Z14" s="66" t="n">
        <f aca="false">SUM(Z18:Z22)</f>
        <v>0</v>
      </c>
      <c r="AA14" s="66" t="n">
        <f aca="false">SUM(AA18:AA22)</f>
        <v>0</v>
      </c>
      <c r="AB14" s="66" t="n">
        <f aca="false">SUM(AB18:AB22)</f>
        <v>0</v>
      </c>
      <c r="AC14" s="66" t="n">
        <f aca="false">SUM(AC18:AC22)</f>
        <v>0</v>
      </c>
      <c r="AD14" s="66" t="n">
        <f aca="false">SUM(AD18:AD22)</f>
        <v>0</v>
      </c>
      <c r="AE14" s="15" t="n">
        <f aca="false">SUM(S14:AD14)</f>
        <v>3</v>
      </c>
      <c r="AF14" s="16" t="n">
        <f aca="false">AE14/$AE$15</f>
        <v>0.00156821745948772</v>
      </c>
    </row>
    <row collapsed="false" customFormat="false" customHeight="false" hidden="false" ht="14.9" outlineLevel="0" r="15">
      <c r="B15" s="69" t="s">
        <v>95</v>
      </c>
      <c r="C15" s="70" t="n">
        <f aca="false">SUM(C4:C14)</f>
        <v>1038</v>
      </c>
      <c r="D15" s="70" t="n">
        <f aca="false">SUM(D4:D14)</f>
        <v>1120</v>
      </c>
      <c r="E15" s="70" t="n">
        <f aca="false">SUM(E4:E14)</f>
        <v>1168</v>
      </c>
      <c r="F15" s="70" t="n">
        <f aca="false">SUM(F4:F14)</f>
        <v>940</v>
      </c>
      <c r="G15" s="70" t="n">
        <f aca="false">SUM(G4:G14)</f>
        <v>968</v>
      </c>
      <c r="H15" s="70" t="n">
        <f aca="false">SUM(H4:H14)</f>
        <v>793</v>
      </c>
      <c r="I15" s="70" t="n">
        <f aca="false">SUM(I4:I14)</f>
        <v>742</v>
      </c>
      <c r="J15" s="70" t="n">
        <f aca="false">SUM(J4:J14)</f>
        <v>856</v>
      </c>
      <c r="K15" s="70" t="n">
        <f aca="false">SUM(K4:K14)</f>
        <v>689</v>
      </c>
      <c r="L15" s="70" t="n">
        <f aca="false">SUM(L4:L14)</f>
        <v>716</v>
      </c>
      <c r="M15" s="70" t="n">
        <f aca="false">SUM(M4:M14)</f>
        <v>734</v>
      </c>
      <c r="N15" s="70" t="n">
        <f aca="false">SUM(N4:N14)</f>
        <v>692</v>
      </c>
      <c r="O15" s="70" t="n">
        <f aca="false">SUM(O4:O14)</f>
        <v>10456</v>
      </c>
      <c r="P15" s="20" t="inlineStr">
        <f aca="false">SUM(P4:P14)</f>
        <is>
          <t/>
        </is>
      </c>
      <c r="R15" s="69" t="s">
        <v>95</v>
      </c>
      <c r="S15" s="70" t="n">
        <f aca="false">SUM(S4:S14)</f>
        <v>534</v>
      </c>
      <c r="T15" s="70" t="n">
        <f aca="false">SUM(T4:T14)</f>
        <v>415</v>
      </c>
      <c r="U15" s="70" t="n">
        <f aca="false">SUM(U4:U14)</f>
        <v>462</v>
      </c>
      <c r="V15" s="70" t="n">
        <f aca="false">SUM(V4:V14)</f>
        <v>502</v>
      </c>
      <c r="W15" s="70" t="n">
        <f aca="false">SUM(W4:W14)</f>
        <v>0</v>
      </c>
      <c r="X15" s="70" t="n">
        <f aca="false">SUM(X4:X14)</f>
        <v>0</v>
      </c>
      <c r="Y15" s="70" t="n">
        <f aca="false">SUM(Y4:Y14)</f>
        <v>0</v>
      </c>
      <c r="Z15" s="70" t="n">
        <f aca="false">SUM(Z4:Z14)</f>
        <v>0</v>
      </c>
      <c r="AA15" s="70" t="n">
        <f aca="false">SUM(AA4:AA14)</f>
        <v>0</v>
      </c>
      <c r="AB15" s="70" t="n">
        <f aca="false">SUM(AB4:AB14)</f>
        <v>0</v>
      </c>
      <c r="AC15" s="70" t="n">
        <f aca="false">SUM(AC4:AC14)</f>
        <v>0</v>
      </c>
      <c r="AD15" s="70" t="n">
        <f aca="false">SUM(AD4:AD14)</f>
        <v>0</v>
      </c>
      <c r="AE15" s="70" t="n">
        <f aca="false">SUM(AE4:AE14)</f>
        <v>1913</v>
      </c>
      <c r="AF15" s="20" t="inlineStr">
        <f aca="false">SUM(AF4:AF14)</f>
        <is>
          <t/>
        </is>
      </c>
    </row>
    <row collapsed="false" customFormat="false" customHeight="false" hidden="false" ht="14.75" outlineLevel="0" r="16">
      <c r="AE16" s="3"/>
      <c r="AF16" s="3"/>
    </row>
    <row collapsed="false" customFormat="false" customHeight="false" hidden="false" ht="14.75" outlineLevel="0" r="17">
      <c r="B17" s="38" t="s">
        <v>223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R17" s="38" t="s">
        <v>224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collapsed="false" customFormat="false" customHeight="false" hidden="false" ht="14.9" outlineLevel="0" r="18">
      <c r="B18" s="71" t="s">
        <v>218</v>
      </c>
      <c r="C18" s="72" t="n">
        <v>1</v>
      </c>
      <c r="D18" s="72" t="n">
        <v>1</v>
      </c>
      <c r="E18" s="73" t="n">
        <v>1</v>
      </c>
      <c r="F18" s="73"/>
      <c r="G18" s="73"/>
      <c r="H18" s="73"/>
      <c r="I18" s="73" t="n">
        <v>1</v>
      </c>
      <c r="J18" s="73"/>
      <c r="K18" s="73"/>
      <c r="L18" s="73"/>
      <c r="M18" s="73"/>
      <c r="N18" s="73"/>
      <c r="O18" s="74" t="n">
        <f aca="false">SUM(C18:N18)</f>
        <v>4</v>
      </c>
      <c r="P18" s="16" t="n">
        <f aca="false">O18/$O$15</f>
        <v>0.000382555470543229</v>
      </c>
      <c r="R18" s="71" t="s">
        <v>225</v>
      </c>
      <c r="S18" s="72"/>
      <c r="T18" s="72" t="n">
        <v>1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 t="n">
        <f aca="false">SUM(S18:AD18)</f>
        <v>1</v>
      </c>
      <c r="AF18" s="16" t="n">
        <f aca="false">AE18/$AE$15</f>
        <v>0.000522739153162572</v>
      </c>
    </row>
    <row collapsed="false" customFormat="false" customHeight="false" hidden="false" ht="14.9" outlineLevel="0" r="19">
      <c r="B19" s="67" t="s">
        <v>220</v>
      </c>
      <c r="C19" s="66"/>
      <c r="D19" s="66"/>
      <c r="E19" s="14"/>
      <c r="F19" s="14" t="n">
        <v>2</v>
      </c>
      <c r="G19" s="14"/>
      <c r="H19" s="14" t="n">
        <v>1</v>
      </c>
      <c r="I19" s="14"/>
      <c r="J19" s="14"/>
      <c r="K19" s="14"/>
      <c r="L19" s="14"/>
      <c r="M19" s="14"/>
      <c r="N19" s="14"/>
      <c r="O19" s="11" t="n">
        <f aca="false">SUM(C19:N19)</f>
        <v>3</v>
      </c>
      <c r="P19" s="16" t="n">
        <f aca="false">O19/$O$15</f>
        <v>0.000286916602907422</v>
      </c>
      <c r="R19" s="67" t="s">
        <v>221</v>
      </c>
      <c r="S19" s="66"/>
      <c r="T19" s="66"/>
      <c r="U19" s="14"/>
      <c r="V19" s="14" t="n">
        <v>1</v>
      </c>
      <c r="W19" s="14"/>
      <c r="X19" s="14"/>
      <c r="Y19" s="14"/>
      <c r="Z19" s="14"/>
      <c r="AA19" s="14"/>
      <c r="AB19" s="14"/>
      <c r="AC19" s="14"/>
      <c r="AD19" s="14"/>
      <c r="AE19" s="11" t="n">
        <f aca="false">SUM(S19:AD19)</f>
        <v>1</v>
      </c>
      <c r="AF19" s="16" t="n">
        <f aca="false">AE19/$AE$15</f>
        <v>0.000522739153162572</v>
      </c>
    </row>
    <row collapsed="false" customFormat="false" customHeight="false" hidden="false" ht="14.9" outlineLevel="0" r="20">
      <c r="B20" s="67" t="s">
        <v>226</v>
      </c>
      <c r="C20" s="66"/>
      <c r="D20" s="66"/>
      <c r="E20" s="14"/>
      <c r="F20" s="14" t="n">
        <v>1</v>
      </c>
      <c r="G20" s="14"/>
      <c r="H20" s="14"/>
      <c r="I20" s="14"/>
      <c r="J20" s="14" t="n">
        <v>1</v>
      </c>
      <c r="K20" s="14"/>
      <c r="L20" s="14"/>
      <c r="M20" s="14"/>
      <c r="N20" s="14"/>
      <c r="O20" s="11" t="n">
        <f aca="false">SUM(C20:N20)</f>
        <v>2</v>
      </c>
      <c r="P20" s="16" t="n">
        <f aca="false">O20/$O$15</f>
        <v>0.000191277735271614</v>
      </c>
      <c r="R20" s="67" t="s">
        <v>227</v>
      </c>
      <c r="S20" s="66"/>
      <c r="T20" s="66"/>
      <c r="U20" s="14"/>
      <c r="V20" s="14" t="n">
        <v>1</v>
      </c>
      <c r="W20" s="14"/>
      <c r="X20" s="14"/>
      <c r="Y20" s="14"/>
      <c r="Z20" s="14"/>
      <c r="AA20" s="14"/>
      <c r="AB20" s="14"/>
      <c r="AC20" s="14"/>
      <c r="AD20" s="14"/>
      <c r="AE20" s="11" t="n">
        <f aca="false">SUM(S20:AD20)</f>
        <v>1</v>
      </c>
      <c r="AF20" s="16" t="n">
        <f aca="false">AE20/$AE$15</f>
        <v>0.000522739153162572</v>
      </c>
    </row>
    <row collapsed="false" customFormat="false" customHeight="false" hidden="false" ht="14.9" outlineLevel="0" r="21">
      <c r="B21" s="67" t="s">
        <v>228</v>
      </c>
      <c r="C21" s="66"/>
      <c r="D21" s="66"/>
      <c r="E21" s="14"/>
      <c r="F21" s="14" t="n">
        <v>1</v>
      </c>
      <c r="G21" s="14" t="n">
        <v>1</v>
      </c>
      <c r="H21" s="14"/>
      <c r="I21" s="14"/>
      <c r="J21" s="14"/>
      <c r="K21" s="14"/>
      <c r="L21" s="14"/>
      <c r="M21" s="14"/>
      <c r="N21" s="14"/>
      <c r="O21" s="11" t="n">
        <f aca="false">SUM(C21:N21)</f>
        <v>2</v>
      </c>
      <c r="P21" s="16" t="n">
        <f aca="false">O21/$O$15</f>
        <v>0.000191277735271614</v>
      </c>
      <c r="R21" s="67" t="s">
        <v>220</v>
      </c>
      <c r="S21" s="66"/>
      <c r="T21" s="66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1" t="n">
        <f aca="false">SUM(S21:AD21)</f>
        <v>0</v>
      </c>
      <c r="AF21" s="16" t="n">
        <f aca="false">AE21/$AE$15</f>
        <v>0</v>
      </c>
    </row>
    <row collapsed="false" customFormat="false" customHeight="false" hidden="false" ht="14.9" outlineLevel="0" r="22">
      <c r="B22" s="67" t="s">
        <v>225</v>
      </c>
      <c r="C22" s="66"/>
      <c r="D22" s="66"/>
      <c r="E22" s="14"/>
      <c r="F22" s="14"/>
      <c r="G22" s="14"/>
      <c r="H22" s="14"/>
      <c r="I22" s="14" t="n">
        <v>1</v>
      </c>
      <c r="J22" s="14"/>
      <c r="K22" s="14"/>
      <c r="L22" s="14"/>
      <c r="M22" s="14"/>
      <c r="N22" s="14"/>
      <c r="O22" s="11" t="n">
        <f aca="false">SUM(C22:N22)</f>
        <v>1</v>
      </c>
      <c r="P22" s="16" t="n">
        <f aca="false">O22/$O$15</f>
        <v>9.56388676358072E-005</v>
      </c>
      <c r="R22" s="67" t="s">
        <v>229</v>
      </c>
      <c r="S22" s="66"/>
      <c r="T22" s="66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1" t="n">
        <f aca="false">SUM(S22:AD22)</f>
        <v>0</v>
      </c>
      <c r="AF22" s="16" t="n">
        <f aca="false">AE22/$AE$15</f>
        <v>0</v>
      </c>
    </row>
  </sheetData>
  <mergeCells count="4">
    <mergeCell ref="B2:P2"/>
    <mergeCell ref="R2:AF2"/>
    <mergeCell ref="B17:P17"/>
    <mergeCell ref="R17:AF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22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46274509803922"/>
    <col collapsed="false" hidden="false" max="2" min="2" style="1" width="55.1176470588235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11" min="7" style="1" width="4.04313725490196"/>
    <col collapsed="false" hidden="false" max="12" min="12" style="1" width="4.18823529411765"/>
    <col collapsed="false" hidden="false" max="13" min="13" style="1" width="4.32156862745098"/>
    <col collapsed="false" hidden="false" max="20" min="14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7" min="25" style="1" width="4.04313725490196"/>
    <col collapsed="false" hidden="false" max="28" min="28" style="1" width="5.04705882352941"/>
    <col collapsed="false" hidden="false" max="29" min="29" style="1" width="3.46274509803922"/>
    <col collapsed="false" hidden="false" max="30" min="30" style="1" width="3.74509803921569"/>
    <col collapsed="false" hidden="false" max="31" min="31" style="3" width="6.63921568627451"/>
    <col collapsed="false" hidden="false" max="32" min="32" style="3" width="8.21960784313725"/>
    <col collapsed="false" hidden="false" max="33" min="33" style="1" width="3.74509803921569"/>
    <col collapsed="false" hidden="false" max="34" min="34" style="1" width="55.1176470588235"/>
    <col collapsed="false" hidden="false" max="35" min="35" style="1" width="3.46274509803922"/>
    <col collapsed="false" hidden="false" max="36" min="36" style="1" width="3.17647058823529"/>
    <col collapsed="false" hidden="false" max="37" min="37" style="1" width="4.18823529411765"/>
    <col collapsed="false" hidden="false" max="38" min="38" style="1" width="3.46274509803922"/>
    <col collapsed="false" hidden="false" max="39" min="39" style="1" width="4.04313725490196"/>
    <col collapsed="false" hidden="false" max="40" min="40" style="1" width="3.17647058823529"/>
    <col collapsed="false" hidden="false" max="41" min="41" style="1" width="3.31764705882353"/>
    <col collapsed="false" hidden="false" max="42" min="42" style="1" width="3.03137254901961"/>
    <col collapsed="false" hidden="false" max="43" min="43" style="1" width="3.89803921568627"/>
    <col collapsed="false" hidden="false" max="44" min="44" style="1" width="4.18823529411765"/>
    <col collapsed="false" hidden="false" max="45" min="45" style="1" width="4.32156862745098"/>
    <col collapsed="false" hidden="false" max="47" min="46" style="1" width="3.89803921568627"/>
    <col collapsed="false" hidden="false" max="48" min="48" style="1" width="3.46274509803922"/>
    <col collapsed="false" hidden="false" max="49" min="49" style="1" width="3.31764705882353"/>
    <col collapsed="false" hidden="false" max="50" min="50" style="1" width="3.17647058823529"/>
    <col collapsed="false" hidden="false" max="51" min="51" style="1" width="3.03137254901961"/>
    <col collapsed="false" hidden="false" max="52" min="52" style="1" width="3.31764705882353"/>
    <col collapsed="false" hidden="false" max="53" min="53" style="1" width="4.04313725490196"/>
    <col collapsed="false" hidden="false" max="55" min="54" style="1" width="3.6078431372549"/>
    <col collapsed="false" hidden="false" max="56" min="56" style="1" width="3.31764705882353"/>
    <col collapsed="false" hidden="false" max="57" min="57" style="1" width="4.04313725490196"/>
    <col collapsed="false" hidden="false" max="58" min="58" style="1" width="3.17647058823529"/>
    <col collapsed="false" hidden="false" max="59" min="59" style="1" width="3.03137254901961"/>
    <col collapsed="false" hidden="false" max="60" min="60" style="1" width="4.04313725490196"/>
    <col collapsed="false" hidden="false" max="61" min="61" style="1" width="3.46274509803922"/>
    <col collapsed="false" hidden="false" max="62" min="62" style="1" width="3.74509803921569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38" t="s">
        <v>230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H2" s="38" t="s">
        <v>231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collapsed="false" customFormat="false" customHeight="false" hidden="false" ht="14.75" outlineLevel="0" r="3">
      <c r="B3" s="10" t="s">
        <v>162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162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</row>
    <row collapsed="false" customFormat="false" customHeight="false" hidden="false" ht="14.9" outlineLevel="0" r="4">
      <c r="B4" s="67" t="s">
        <v>210</v>
      </c>
      <c r="C4" s="14" t="n">
        <v>24</v>
      </c>
      <c r="D4" s="14" t="n">
        <v>68</v>
      </c>
      <c r="E4" s="14" t="n">
        <v>118</v>
      </c>
      <c r="F4" s="14" t="n">
        <v>12</v>
      </c>
      <c r="G4" s="14" t="n">
        <v>288</v>
      </c>
      <c r="H4" s="14" t="n">
        <v>173</v>
      </c>
      <c r="I4" s="14" t="n">
        <v>73</v>
      </c>
      <c r="J4" s="14" t="n">
        <v>58</v>
      </c>
      <c r="K4" s="14" t="n">
        <v>121</v>
      </c>
      <c r="L4" s="14" t="n">
        <v>165</v>
      </c>
      <c r="M4" s="14" t="n">
        <v>252</v>
      </c>
      <c r="N4" s="14" t="n">
        <v>68</v>
      </c>
      <c r="O4" s="14" t="n">
        <v>34</v>
      </c>
      <c r="P4" s="14" t="n">
        <v>139</v>
      </c>
      <c r="Q4" s="14" t="n">
        <v>80</v>
      </c>
      <c r="R4" s="14" t="n">
        <v>135</v>
      </c>
      <c r="S4" s="14" t="n">
        <v>55</v>
      </c>
      <c r="T4" s="14" t="n">
        <v>164</v>
      </c>
      <c r="U4" s="14" t="n">
        <v>411</v>
      </c>
      <c r="V4" s="14" t="n">
        <v>110</v>
      </c>
      <c r="W4" s="14" t="n">
        <v>42</v>
      </c>
      <c r="X4" s="14" t="n">
        <v>8</v>
      </c>
      <c r="Y4" s="14" t="n">
        <v>216</v>
      </c>
      <c r="Z4" s="14" t="n">
        <v>119</v>
      </c>
      <c r="AA4" s="14" t="n">
        <v>43</v>
      </c>
      <c r="AB4" s="14" t="n">
        <v>463</v>
      </c>
      <c r="AC4" s="14" t="n">
        <v>10</v>
      </c>
      <c r="AD4" s="14" t="n">
        <v>2</v>
      </c>
      <c r="AE4" s="15" t="n">
        <f aca="false">SUM(C4:AD4)</f>
        <v>3451</v>
      </c>
      <c r="AF4" s="16" t="n">
        <f aca="false">AE4/$AE$15</f>
        <v>0.330049732211171</v>
      </c>
      <c r="AH4" s="67" t="s">
        <v>211</v>
      </c>
      <c r="AI4" s="14"/>
      <c r="AJ4" s="14" t="n">
        <v>6</v>
      </c>
      <c r="AK4" s="14" t="n">
        <v>15</v>
      </c>
      <c r="AL4" s="14" t="n">
        <v>3</v>
      </c>
      <c r="AM4" s="14" t="n">
        <v>42</v>
      </c>
      <c r="AN4" s="14" t="n">
        <v>23</v>
      </c>
      <c r="AO4" s="14" t="n">
        <v>19</v>
      </c>
      <c r="AP4" s="14" t="n">
        <v>6</v>
      </c>
      <c r="AQ4" s="14" t="n">
        <v>11</v>
      </c>
      <c r="AR4" s="14" t="n">
        <v>16</v>
      </c>
      <c r="AS4" s="14" t="n">
        <v>44</v>
      </c>
      <c r="AT4" s="14" t="n">
        <v>15</v>
      </c>
      <c r="AU4" s="14" t="n">
        <v>3</v>
      </c>
      <c r="AV4" s="14" t="n">
        <v>24</v>
      </c>
      <c r="AW4" s="14" t="n">
        <v>7</v>
      </c>
      <c r="AX4" s="14" t="n">
        <v>18</v>
      </c>
      <c r="AY4" s="14" t="n">
        <v>8</v>
      </c>
      <c r="AZ4" s="14" t="n">
        <v>21</v>
      </c>
      <c r="BA4" s="14" t="n">
        <v>53</v>
      </c>
      <c r="BB4" s="14" t="n">
        <v>12</v>
      </c>
      <c r="BC4" s="14" t="n">
        <v>3</v>
      </c>
      <c r="BD4" s="14" t="n">
        <v>1</v>
      </c>
      <c r="BE4" s="14" t="n">
        <v>28</v>
      </c>
      <c r="BF4" s="14" t="n">
        <v>25</v>
      </c>
      <c r="BG4" s="14" t="n">
        <v>6</v>
      </c>
      <c r="BH4" s="14" t="n">
        <v>86</v>
      </c>
      <c r="BI4" s="14" t="n">
        <v>2</v>
      </c>
      <c r="BJ4" s="14"/>
      <c r="BK4" s="15" t="n">
        <f aca="false">SUM(AI4:BJ4)</f>
        <v>497</v>
      </c>
      <c r="BL4" s="16" t="n">
        <f aca="false">BK4/$BK$15</f>
        <v>0.259801359121798</v>
      </c>
    </row>
    <row collapsed="false" customFormat="false" customHeight="false" hidden="false" ht="14.9" outlineLevel="0" r="5">
      <c r="B5" s="67" t="s">
        <v>211</v>
      </c>
      <c r="C5" s="14" t="n">
        <v>14</v>
      </c>
      <c r="D5" s="14" t="n">
        <v>57</v>
      </c>
      <c r="E5" s="14" t="n">
        <v>93</v>
      </c>
      <c r="F5" s="14" t="n">
        <v>12</v>
      </c>
      <c r="G5" s="14" t="n">
        <v>285</v>
      </c>
      <c r="H5" s="14" t="n">
        <v>115</v>
      </c>
      <c r="I5" s="14" t="n">
        <v>75</v>
      </c>
      <c r="J5" s="14" t="n">
        <v>34</v>
      </c>
      <c r="K5" s="14" t="n">
        <v>95</v>
      </c>
      <c r="L5" s="14" t="n">
        <v>122</v>
      </c>
      <c r="M5" s="14" t="n">
        <v>197</v>
      </c>
      <c r="N5" s="14" t="n">
        <v>59</v>
      </c>
      <c r="O5" s="14" t="n">
        <v>34</v>
      </c>
      <c r="P5" s="14" t="n">
        <v>135</v>
      </c>
      <c r="Q5" s="14" t="n">
        <v>71</v>
      </c>
      <c r="R5" s="14" t="n">
        <v>107</v>
      </c>
      <c r="S5" s="14" t="n">
        <v>54</v>
      </c>
      <c r="T5" s="14" t="n">
        <v>131</v>
      </c>
      <c r="U5" s="14" t="n">
        <v>300</v>
      </c>
      <c r="V5" s="14" t="n">
        <v>88</v>
      </c>
      <c r="W5" s="14" t="n">
        <v>35</v>
      </c>
      <c r="X5" s="14"/>
      <c r="Y5" s="14" t="n">
        <v>158</v>
      </c>
      <c r="Z5" s="14" t="n">
        <v>118</v>
      </c>
      <c r="AA5" s="14" t="n">
        <v>32</v>
      </c>
      <c r="AB5" s="14" t="n">
        <v>387</v>
      </c>
      <c r="AC5" s="14" t="n">
        <v>11</v>
      </c>
      <c r="AD5" s="14" t="n">
        <v>2</v>
      </c>
      <c r="AE5" s="15" t="n">
        <f aca="false">SUM(C5:AD5)</f>
        <v>2821</v>
      </c>
      <c r="AF5" s="16" t="n">
        <f aca="false">AE5/$AE$15</f>
        <v>0.269797245600612</v>
      </c>
      <c r="AH5" s="67" t="s">
        <v>213</v>
      </c>
      <c r="AI5" s="14" t="n">
        <v>2</v>
      </c>
      <c r="AJ5" s="14" t="n">
        <v>4</v>
      </c>
      <c r="AK5" s="14" t="n">
        <v>3</v>
      </c>
      <c r="AL5" s="14" t="n">
        <v>2</v>
      </c>
      <c r="AM5" s="14" t="n">
        <v>16</v>
      </c>
      <c r="AN5" s="14" t="n">
        <v>5</v>
      </c>
      <c r="AO5" s="14" t="n">
        <v>5</v>
      </c>
      <c r="AP5" s="14" t="n">
        <v>3</v>
      </c>
      <c r="AQ5" s="14" t="n">
        <v>9</v>
      </c>
      <c r="AR5" s="14" t="n">
        <v>11</v>
      </c>
      <c r="AS5" s="14" t="n">
        <v>22</v>
      </c>
      <c r="AT5" s="14" t="n">
        <v>10</v>
      </c>
      <c r="AU5" s="14" t="n">
        <v>7</v>
      </c>
      <c r="AV5" s="14" t="n">
        <v>8</v>
      </c>
      <c r="AW5" s="14" t="n">
        <v>4</v>
      </c>
      <c r="AX5" s="14" t="n">
        <v>19</v>
      </c>
      <c r="AY5" s="14" t="n">
        <v>2</v>
      </c>
      <c r="AZ5" s="14" t="n">
        <v>15</v>
      </c>
      <c r="BA5" s="14" t="n">
        <v>28</v>
      </c>
      <c r="BB5" s="14" t="n">
        <v>6</v>
      </c>
      <c r="BC5" s="14" t="n">
        <v>2</v>
      </c>
      <c r="BD5" s="14"/>
      <c r="BE5" s="14" t="n">
        <v>16</v>
      </c>
      <c r="BF5" s="14" t="n">
        <v>5</v>
      </c>
      <c r="BG5" s="14" t="n">
        <v>6</v>
      </c>
      <c r="BH5" s="14" t="n">
        <v>43</v>
      </c>
      <c r="BI5" s="14" t="n">
        <v>2</v>
      </c>
      <c r="BJ5" s="14"/>
      <c r="BK5" s="15" t="n">
        <f aca="false">SUM(AI5:BJ5)</f>
        <v>255</v>
      </c>
      <c r="BL5" s="16" t="n">
        <f aca="false">BK5/$BK$15</f>
        <v>0.133298484056456</v>
      </c>
    </row>
    <row collapsed="false" customFormat="false" customHeight="false" hidden="false" ht="14.9" outlineLevel="0" r="6">
      <c r="B6" s="67" t="s">
        <v>212</v>
      </c>
      <c r="C6" s="14" t="n">
        <v>3</v>
      </c>
      <c r="D6" s="14" t="n">
        <v>26</v>
      </c>
      <c r="E6" s="14" t="n">
        <v>46</v>
      </c>
      <c r="F6" s="14" t="n">
        <v>2</v>
      </c>
      <c r="G6" s="14" t="n">
        <v>120</v>
      </c>
      <c r="H6" s="14" t="n">
        <v>91</v>
      </c>
      <c r="I6" s="14" t="n">
        <v>46</v>
      </c>
      <c r="J6" s="14" t="n">
        <v>18</v>
      </c>
      <c r="K6" s="14" t="n">
        <v>38</v>
      </c>
      <c r="L6" s="14" t="n">
        <v>36</v>
      </c>
      <c r="M6" s="14" t="n">
        <v>83</v>
      </c>
      <c r="N6" s="14" t="n">
        <v>17</v>
      </c>
      <c r="O6" s="14" t="n">
        <v>24</v>
      </c>
      <c r="P6" s="14" t="n">
        <v>45</v>
      </c>
      <c r="Q6" s="14" t="n">
        <v>19</v>
      </c>
      <c r="R6" s="14" t="n">
        <v>54</v>
      </c>
      <c r="S6" s="14" t="n">
        <v>18</v>
      </c>
      <c r="T6" s="14" t="n">
        <v>63</v>
      </c>
      <c r="U6" s="14" t="n">
        <v>139</v>
      </c>
      <c r="V6" s="14" t="n">
        <v>46</v>
      </c>
      <c r="W6" s="14" t="n">
        <v>12</v>
      </c>
      <c r="X6" s="14"/>
      <c r="Y6" s="14" t="n">
        <v>82</v>
      </c>
      <c r="Z6" s="14" t="n">
        <v>34</v>
      </c>
      <c r="AA6" s="14" t="n">
        <v>18</v>
      </c>
      <c r="AB6" s="14" t="n">
        <v>221</v>
      </c>
      <c r="AC6" s="14" t="n">
        <v>5</v>
      </c>
      <c r="AD6" s="14"/>
      <c r="AE6" s="15" t="n">
        <f aca="false">SUM(C6:AD6)</f>
        <v>1306</v>
      </c>
      <c r="AF6" s="16" t="n">
        <f aca="false">AE6/$AE$15</f>
        <v>0.124904361132364</v>
      </c>
      <c r="AH6" s="67" t="s">
        <v>212</v>
      </c>
      <c r="AI6" s="14" t="n">
        <v>1</v>
      </c>
      <c r="AJ6" s="14" t="n">
        <v>10</v>
      </c>
      <c r="AK6" s="14" t="n">
        <v>6</v>
      </c>
      <c r="AL6" s="14" t="n">
        <v>2</v>
      </c>
      <c r="AM6" s="14" t="n">
        <v>35</v>
      </c>
      <c r="AN6" s="14" t="n">
        <v>12</v>
      </c>
      <c r="AO6" s="14" t="n">
        <v>10</v>
      </c>
      <c r="AP6" s="14" t="n">
        <v>4</v>
      </c>
      <c r="AQ6" s="14" t="n">
        <v>8</v>
      </c>
      <c r="AR6" s="14" t="n">
        <v>5</v>
      </c>
      <c r="AS6" s="14" t="n">
        <v>21</v>
      </c>
      <c r="AT6" s="14" t="n">
        <v>6</v>
      </c>
      <c r="AU6" s="14" t="n">
        <v>5</v>
      </c>
      <c r="AV6" s="14" t="n">
        <v>4</v>
      </c>
      <c r="AW6" s="14" t="n">
        <v>3</v>
      </c>
      <c r="AX6" s="14" t="n">
        <v>22</v>
      </c>
      <c r="AY6" s="14" t="n">
        <v>3</v>
      </c>
      <c r="AZ6" s="14" t="n">
        <v>15</v>
      </c>
      <c r="BA6" s="14" t="n">
        <v>33</v>
      </c>
      <c r="BB6" s="14" t="n">
        <v>8</v>
      </c>
      <c r="BC6" s="14" t="n">
        <v>3</v>
      </c>
      <c r="BD6" s="14"/>
      <c r="BE6" s="14" t="n">
        <v>11</v>
      </c>
      <c r="BF6" s="14" t="n">
        <v>8</v>
      </c>
      <c r="BG6" s="14" t="n">
        <v>3</v>
      </c>
      <c r="BH6" s="14" t="n">
        <v>46</v>
      </c>
      <c r="BI6" s="14" t="n">
        <v>2</v>
      </c>
      <c r="BJ6" s="14"/>
      <c r="BK6" s="15" t="n">
        <f aca="false">SUM(AI6:BJ6)</f>
        <v>286</v>
      </c>
      <c r="BL6" s="16" t="n">
        <f aca="false">BK6/$BK$15</f>
        <v>0.149503397804496</v>
      </c>
    </row>
    <row collapsed="false" customFormat="false" customHeight="false" hidden="false" ht="14.9" outlineLevel="0" r="7">
      <c r="B7" s="67" t="s">
        <v>213</v>
      </c>
      <c r="C7" s="66" t="n">
        <v>3</v>
      </c>
      <c r="D7" s="66" t="n">
        <v>33</v>
      </c>
      <c r="E7" s="66" t="n">
        <v>32</v>
      </c>
      <c r="F7" s="14" t="n">
        <v>4</v>
      </c>
      <c r="G7" s="14" t="n">
        <v>112</v>
      </c>
      <c r="H7" s="14" t="n">
        <v>50</v>
      </c>
      <c r="I7" s="14" t="n">
        <v>30</v>
      </c>
      <c r="J7" s="14" t="n">
        <v>14</v>
      </c>
      <c r="K7" s="14" t="n">
        <v>54</v>
      </c>
      <c r="L7" s="14" t="n">
        <v>31</v>
      </c>
      <c r="M7" s="14" t="n">
        <v>115</v>
      </c>
      <c r="N7" s="14" t="n">
        <v>27</v>
      </c>
      <c r="O7" s="14" t="n">
        <v>32</v>
      </c>
      <c r="P7" s="14" t="n">
        <v>47</v>
      </c>
      <c r="Q7" s="14" t="n">
        <v>27</v>
      </c>
      <c r="R7" s="14" t="n">
        <v>72</v>
      </c>
      <c r="S7" s="14" t="n">
        <v>16</v>
      </c>
      <c r="T7" s="14" t="n">
        <v>73</v>
      </c>
      <c r="U7" s="14" t="n">
        <v>104</v>
      </c>
      <c r="V7" s="14" t="n">
        <v>32</v>
      </c>
      <c r="W7" s="14" t="n">
        <v>17</v>
      </c>
      <c r="X7" s="14" t="n">
        <v>1</v>
      </c>
      <c r="Y7" s="14" t="n">
        <v>73</v>
      </c>
      <c r="Z7" s="14" t="n">
        <v>43</v>
      </c>
      <c r="AA7" s="14" t="n">
        <v>20</v>
      </c>
      <c r="AB7" s="14" t="n">
        <v>185</v>
      </c>
      <c r="AC7" s="14" t="n">
        <v>9</v>
      </c>
      <c r="AD7" s="14" t="n">
        <v>1</v>
      </c>
      <c r="AE7" s="15" t="n">
        <f aca="false">SUM(C7:AD7)</f>
        <v>1257</v>
      </c>
      <c r="AF7" s="16" t="n">
        <f aca="false">AE7/$AE$15</f>
        <v>0.12021805661821</v>
      </c>
      <c r="AH7" s="67" t="s">
        <v>220</v>
      </c>
      <c r="AI7" s="66"/>
      <c r="AJ7" s="66"/>
      <c r="AK7" s="66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 t="n">
        <v>1</v>
      </c>
      <c r="BF7" s="14"/>
      <c r="BG7" s="14"/>
      <c r="BH7" s="14"/>
      <c r="BI7" s="14"/>
      <c r="BJ7" s="14"/>
      <c r="BK7" s="15" t="n">
        <f aca="false">SUM(AI7:BJ7)</f>
        <v>1</v>
      </c>
      <c r="BL7" s="16" t="n">
        <f aca="false">BK7/$BK$15</f>
        <v>0.000522739153162572</v>
      </c>
    </row>
    <row collapsed="false" customFormat="false" customHeight="false" hidden="false" ht="14.9" outlineLevel="0" r="8">
      <c r="B8" s="67" t="s">
        <v>214</v>
      </c>
      <c r="C8" s="66" t="n">
        <v>7</v>
      </c>
      <c r="D8" s="66" t="n">
        <v>24</v>
      </c>
      <c r="E8" s="66" t="n">
        <v>30</v>
      </c>
      <c r="F8" s="14" t="n">
        <v>2</v>
      </c>
      <c r="G8" s="14" t="n">
        <v>67</v>
      </c>
      <c r="H8" s="14" t="n">
        <v>36</v>
      </c>
      <c r="I8" s="14" t="n">
        <v>19</v>
      </c>
      <c r="J8" s="14" t="n">
        <v>15</v>
      </c>
      <c r="K8" s="14" t="n">
        <v>35</v>
      </c>
      <c r="L8" s="14" t="n">
        <v>37</v>
      </c>
      <c r="M8" s="14" t="n">
        <v>59</v>
      </c>
      <c r="N8" s="14" t="n">
        <v>10</v>
      </c>
      <c r="O8" s="14" t="n">
        <v>9</v>
      </c>
      <c r="P8" s="14" t="n">
        <v>28</v>
      </c>
      <c r="Q8" s="14" t="n">
        <v>20</v>
      </c>
      <c r="R8" s="14" t="n">
        <v>42</v>
      </c>
      <c r="S8" s="14" t="n">
        <v>17</v>
      </c>
      <c r="T8" s="14" t="n">
        <v>37</v>
      </c>
      <c r="U8" s="14" t="n">
        <v>98</v>
      </c>
      <c r="V8" s="14" t="n">
        <v>27</v>
      </c>
      <c r="W8" s="14" t="n">
        <v>12</v>
      </c>
      <c r="X8" s="14"/>
      <c r="Y8" s="14" t="n">
        <v>36</v>
      </c>
      <c r="Z8" s="14" t="n">
        <v>27</v>
      </c>
      <c r="AA8" s="14" t="n">
        <v>9</v>
      </c>
      <c r="AB8" s="14" t="n">
        <v>121</v>
      </c>
      <c r="AC8" s="14" t="n">
        <v>1</v>
      </c>
      <c r="AD8" s="14"/>
      <c r="AE8" s="15" t="n">
        <f aca="false">SUM(C8:AD8)</f>
        <v>825</v>
      </c>
      <c r="AF8" s="16" t="n">
        <f aca="false">AE8/$AE$15</f>
        <v>0.0789020657995409</v>
      </c>
      <c r="AH8" s="67" t="s">
        <v>214</v>
      </c>
      <c r="AI8" s="66" t="n">
        <v>1</v>
      </c>
      <c r="AJ8" s="66"/>
      <c r="AK8" s="66" t="n">
        <v>1</v>
      </c>
      <c r="AL8" s="14" t="n">
        <v>2</v>
      </c>
      <c r="AM8" s="14" t="n">
        <v>9</v>
      </c>
      <c r="AN8" s="14" t="n">
        <v>4</v>
      </c>
      <c r="AO8" s="14" t="n">
        <v>2</v>
      </c>
      <c r="AP8" s="14" t="n">
        <v>3</v>
      </c>
      <c r="AQ8" s="14" t="n">
        <v>2</v>
      </c>
      <c r="AR8" s="14" t="n">
        <v>2</v>
      </c>
      <c r="AS8" s="14" t="n">
        <v>8</v>
      </c>
      <c r="AT8" s="14" t="n">
        <v>3</v>
      </c>
      <c r="AU8" s="14" t="n">
        <v>1</v>
      </c>
      <c r="AV8" s="14" t="n">
        <v>4</v>
      </c>
      <c r="AW8" s="14" t="n">
        <v>3</v>
      </c>
      <c r="AX8" s="14" t="n">
        <v>6</v>
      </c>
      <c r="AY8" s="14" t="n">
        <v>2</v>
      </c>
      <c r="AZ8" s="14" t="n">
        <v>5</v>
      </c>
      <c r="BA8" s="14" t="n">
        <v>19</v>
      </c>
      <c r="BB8" s="14" t="n">
        <v>5</v>
      </c>
      <c r="BC8" s="14"/>
      <c r="BD8" s="14"/>
      <c r="BE8" s="14" t="n">
        <v>6</v>
      </c>
      <c r="BF8" s="14" t="n">
        <v>3</v>
      </c>
      <c r="BG8" s="14" t="n">
        <v>4</v>
      </c>
      <c r="BH8" s="14" t="n">
        <v>27</v>
      </c>
      <c r="BI8" s="14"/>
      <c r="BJ8" s="14"/>
      <c r="BK8" s="15" t="n">
        <f aca="false">SUM(AI8:BJ8)</f>
        <v>122</v>
      </c>
      <c r="BL8" s="16" t="n">
        <f aca="false">BK8/$BK$15</f>
        <v>0.0637741766858338</v>
      </c>
    </row>
    <row collapsed="false" customFormat="false" customHeight="false" hidden="false" ht="14.9" outlineLevel="0" r="9">
      <c r="B9" s="67" t="s">
        <v>215</v>
      </c>
      <c r="C9" s="14" t="n">
        <v>3</v>
      </c>
      <c r="D9" s="14" t="n">
        <v>15</v>
      </c>
      <c r="E9" s="14" t="n">
        <v>12</v>
      </c>
      <c r="F9" s="14" t="n">
        <v>2</v>
      </c>
      <c r="G9" s="14" t="n">
        <v>49</v>
      </c>
      <c r="H9" s="14" t="n">
        <v>35</v>
      </c>
      <c r="I9" s="14" t="n">
        <v>18</v>
      </c>
      <c r="J9" s="14" t="n">
        <v>12</v>
      </c>
      <c r="K9" s="14" t="n">
        <v>26</v>
      </c>
      <c r="L9" s="14" t="n">
        <v>28</v>
      </c>
      <c r="M9" s="14" t="n">
        <v>66</v>
      </c>
      <c r="N9" s="14" t="n">
        <v>13</v>
      </c>
      <c r="O9" s="14" t="n">
        <v>16</v>
      </c>
      <c r="P9" s="14" t="n">
        <v>25</v>
      </c>
      <c r="Q9" s="14" t="n">
        <v>23</v>
      </c>
      <c r="R9" s="14" t="n">
        <v>32</v>
      </c>
      <c r="S9" s="14" t="n">
        <v>12</v>
      </c>
      <c r="T9" s="14" t="n">
        <v>54</v>
      </c>
      <c r="U9" s="14" t="n">
        <v>49</v>
      </c>
      <c r="V9" s="14" t="n">
        <v>13</v>
      </c>
      <c r="W9" s="14" t="n">
        <v>10</v>
      </c>
      <c r="X9" s="14" t="n">
        <v>1</v>
      </c>
      <c r="Y9" s="14" t="n">
        <v>47</v>
      </c>
      <c r="Z9" s="14" t="n">
        <v>33</v>
      </c>
      <c r="AA9" s="14" t="n">
        <v>6</v>
      </c>
      <c r="AB9" s="14" t="n">
        <v>83</v>
      </c>
      <c r="AC9" s="14" t="n">
        <v>7</v>
      </c>
      <c r="AD9" s="14" t="n">
        <v>1</v>
      </c>
      <c r="AE9" s="15" t="n">
        <f aca="false">SUM(C9:AD9)</f>
        <v>691</v>
      </c>
      <c r="AF9" s="16" t="n">
        <f aca="false">AE9/$AE$15</f>
        <v>0.0660864575363428</v>
      </c>
      <c r="AH9" s="67" t="s">
        <v>210</v>
      </c>
      <c r="AI9" s="14" t="n">
        <v>4</v>
      </c>
      <c r="AJ9" s="14" t="n">
        <v>6</v>
      </c>
      <c r="AK9" s="14" t="n">
        <v>15</v>
      </c>
      <c r="AL9" s="14"/>
      <c r="AM9" s="14" t="n">
        <v>52</v>
      </c>
      <c r="AN9" s="14" t="n">
        <v>32</v>
      </c>
      <c r="AO9" s="14" t="n">
        <v>12</v>
      </c>
      <c r="AP9" s="14" t="n">
        <v>8</v>
      </c>
      <c r="AQ9" s="14" t="n">
        <v>24</v>
      </c>
      <c r="AR9" s="14" t="n">
        <v>18</v>
      </c>
      <c r="AS9" s="14" t="n">
        <v>39</v>
      </c>
      <c r="AT9" s="14" t="n">
        <v>22</v>
      </c>
      <c r="AU9" s="14" t="n">
        <v>9</v>
      </c>
      <c r="AV9" s="14" t="n">
        <v>22</v>
      </c>
      <c r="AW9" s="14" t="n">
        <v>14</v>
      </c>
      <c r="AX9" s="14" t="n">
        <v>15</v>
      </c>
      <c r="AY9" s="14" t="n">
        <v>6</v>
      </c>
      <c r="AZ9" s="14" t="n">
        <v>20</v>
      </c>
      <c r="BA9" s="14" t="n">
        <v>87</v>
      </c>
      <c r="BB9" s="14" t="n">
        <v>8</v>
      </c>
      <c r="BC9" s="14" t="n">
        <v>1</v>
      </c>
      <c r="BD9" s="14" t="n">
        <v>1</v>
      </c>
      <c r="BE9" s="14" t="n">
        <v>43</v>
      </c>
      <c r="BF9" s="14" t="n">
        <v>12</v>
      </c>
      <c r="BG9" s="14" t="n">
        <v>10</v>
      </c>
      <c r="BH9" s="14" t="n">
        <v>96</v>
      </c>
      <c r="BI9" s="14"/>
      <c r="BJ9" s="14"/>
      <c r="BK9" s="15" t="n">
        <f aca="false">SUM(AI9:BJ9)</f>
        <v>576</v>
      </c>
      <c r="BL9" s="16" t="n">
        <f aca="false">BK9/$BK$15</f>
        <v>0.301097752221641</v>
      </c>
    </row>
    <row collapsed="false" customFormat="false" customHeight="false" hidden="false" ht="14.9" outlineLevel="0" r="10">
      <c r="B10" s="67" t="s">
        <v>216</v>
      </c>
      <c r="C10" s="66"/>
      <c r="D10" s="66"/>
      <c r="E10" s="66" t="n">
        <v>2</v>
      </c>
      <c r="F10" s="14" t="n">
        <v>1</v>
      </c>
      <c r="G10" s="14" t="n">
        <v>8</v>
      </c>
      <c r="H10" s="14" t="n">
        <v>4</v>
      </c>
      <c r="I10" s="14" t="n">
        <v>1</v>
      </c>
      <c r="J10" s="14" t="n">
        <v>1</v>
      </c>
      <c r="K10" s="14" t="n">
        <v>4</v>
      </c>
      <c r="L10" s="14" t="n">
        <v>1</v>
      </c>
      <c r="M10" s="14" t="n">
        <v>9</v>
      </c>
      <c r="N10" s="14" t="n">
        <v>2</v>
      </c>
      <c r="O10" s="14" t="n">
        <v>1</v>
      </c>
      <c r="P10" s="14" t="n">
        <v>2</v>
      </c>
      <c r="Q10" s="14" t="n">
        <v>2</v>
      </c>
      <c r="R10" s="14" t="n">
        <v>3</v>
      </c>
      <c r="S10" s="14" t="n">
        <v>1</v>
      </c>
      <c r="T10" s="14" t="n">
        <v>4</v>
      </c>
      <c r="U10" s="14" t="n">
        <v>6</v>
      </c>
      <c r="V10" s="14" t="n">
        <v>1</v>
      </c>
      <c r="W10" s="14" t="n">
        <v>1</v>
      </c>
      <c r="X10" s="14"/>
      <c r="Y10" s="14" t="n">
        <v>5</v>
      </c>
      <c r="Z10" s="14" t="n">
        <v>3</v>
      </c>
      <c r="AA10" s="14" t="n">
        <v>1</v>
      </c>
      <c r="AB10" s="14" t="n">
        <v>9</v>
      </c>
      <c r="AC10" s="14"/>
      <c r="AD10" s="14"/>
      <c r="AE10" s="15" t="n">
        <f aca="false">SUM(C10:AD10)</f>
        <v>72</v>
      </c>
      <c r="AF10" s="16" t="n">
        <f aca="false">AE10/$AE$15</f>
        <v>0.00688599846977812</v>
      </c>
      <c r="AH10" s="67" t="s">
        <v>216</v>
      </c>
      <c r="AI10" s="66"/>
      <c r="AJ10" s="66"/>
      <c r="AK10" s="66"/>
      <c r="AL10" s="14"/>
      <c r="AM10" s="14" t="n">
        <v>2</v>
      </c>
      <c r="AN10" s="14" t="n">
        <v>1</v>
      </c>
      <c r="AO10" s="14" t="n">
        <v>1</v>
      </c>
      <c r="AP10" s="14"/>
      <c r="AQ10" s="14" t="n">
        <v>2</v>
      </c>
      <c r="AR10" s="14"/>
      <c r="AS10" s="14"/>
      <c r="AT10" s="14"/>
      <c r="AU10" s="14"/>
      <c r="AV10" s="14" t="n">
        <v>1</v>
      </c>
      <c r="AW10" s="14" t="n">
        <v>1</v>
      </c>
      <c r="AX10" s="14"/>
      <c r="AY10" s="14" t="n">
        <v>1</v>
      </c>
      <c r="AZ10" s="14" t="n">
        <v>2</v>
      </c>
      <c r="BA10" s="14"/>
      <c r="BB10" s="14"/>
      <c r="BC10" s="14"/>
      <c r="BD10" s="14"/>
      <c r="BE10" s="14" t="n">
        <v>2</v>
      </c>
      <c r="BF10" s="14" t="n">
        <v>1</v>
      </c>
      <c r="BG10" s="14"/>
      <c r="BH10" s="14" t="n">
        <v>4</v>
      </c>
      <c r="BI10" s="14"/>
      <c r="BJ10" s="14"/>
      <c r="BK10" s="15" t="n">
        <f aca="false">SUM(AI10:BJ10)</f>
        <v>18</v>
      </c>
      <c r="BL10" s="16" t="n">
        <f aca="false">BK10/$BK$15</f>
        <v>0.00940930475692629</v>
      </c>
    </row>
    <row collapsed="false" customFormat="false" customHeight="false" hidden="false" ht="14.9" outlineLevel="0" r="11">
      <c r="B11" s="67" t="s">
        <v>217</v>
      </c>
      <c r="C11" s="66"/>
      <c r="D11" s="66"/>
      <c r="E11" s="66" t="n">
        <v>1</v>
      </c>
      <c r="F11" s="14" t="n">
        <v>1</v>
      </c>
      <c r="G11" s="14" t="n">
        <v>1</v>
      </c>
      <c r="H11" s="14"/>
      <c r="I11" s="14"/>
      <c r="J11" s="14"/>
      <c r="K11" s="14" t="n">
        <v>2</v>
      </c>
      <c r="L11" s="14" t="n">
        <v>1</v>
      </c>
      <c r="M11" s="14" t="n">
        <v>1</v>
      </c>
      <c r="N11" s="14"/>
      <c r="O11" s="14"/>
      <c r="P11" s="14"/>
      <c r="Q11" s="14"/>
      <c r="R11" s="14"/>
      <c r="S11" s="14"/>
      <c r="T11" s="14" t="n">
        <v>1</v>
      </c>
      <c r="U11" s="14"/>
      <c r="V11" s="14"/>
      <c r="W11" s="14"/>
      <c r="X11" s="14"/>
      <c r="Y11" s="14" t="n">
        <v>1</v>
      </c>
      <c r="Z11" s="14"/>
      <c r="AA11" s="14"/>
      <c r="AB11" s="14"/>
      <c r="AC11" s="14"/>
      <c r="AD11" s="14"/>
      <c r="AE11" s="15" t="n">
        <f aca="false">SUM(C11:AD11)</f>
        <v>9</v>
      </c>
      <c r="AF11" s="16" t="n">
        <f aca="false">AE11/$AE$15</f>
        <v>0.000860749808722265</v>
      </c>
      <c r="AH11" s="67" t="s">
        <v>219</v>
      </c>
      <c r="AI11" s="66"/>
      <c r="AJ11" s="66"/>
      <c r="AK11" s="66"/>
      <c r="AL11" s="14"/>
      <c r="AM11" s="14" t="n">
        <v>1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5" t="n">
        <f aca="false">SUM(AI11:BJ11)</f>
        <v>1</v>
      </c>
      <c r="BL11" s="16" t="n">
        <f aca="false">BK11/$BK$15</f>
        <v>0.000522739153162572</v>
      </c>
    </row>
    <row collapsed="false" customFormat="false" customHeight="false" hidden="false" ht="14.9" outlineLevel="0" r="12">
      <c r="B12" s="67" t="s">
        <v>219</v>
      </c>
      <c r="C12" s="66"/>
      <c r="D12" s="66"/>
      <c r="E12" s="66" t="n">
        <v>1</v>
      </c>
      <c r="F12" s="14"/>
      <c r="G12" s="14"/>
      <c r="H12" s="14"/>
      <c r="I12" s="14"/>
      <c r="J12" s="14"/>
      <c r="K12" s="14"/>
      <c r="L12" s="14"/>
      <c r="M12" s="14" t="n">
        <v>1</v>
      </c>
      <c r="N12" s="14"/>
      <c r="O12" s="14"/>
      <c r="P12" s="14" t="n">
        <v>1</v>
      </c>
      <c r="Q12" s="14"/>
      <c r="R12" s="14"/>
      <c r="S12" s="14"/>
      <c r="T12" s="14" t="n">
        <v>2</v>
      </c>
      <c r="U12" s="14"/>
      <c r="V12" s="14"/>
      <c r="W12" s="14"/>
      <c r="X12" s="14"/>
      <c r="Y12" s="14"/>
      <c r="Z12" s="14"/>
      <c r="AA12" s="14"/>
      <c r="AB12" s="14" t="n">
        <v>1</v>
      </c>
      <c r="AC12" s="14" t="n">
        <v>1</v>
      </c>
      <c r="AD12" s="14"/>
      <c r="AE12" s="15" t="n">
        <f aca="false">SUM(C12:AD12)</f>
        <v>7</v>
      </c>
      <c r="AF12" s="16" t="n">
        <f aca="false">AE12/$AE$15</f>
        <v>0.00066947207345065</v>
      </c>
      <c r="AH12" s="67" t="s">
        <v>218</v>
      </c>
      <c r="AI12" s="66"/>
      <c r="AJ12" s="66"/>
      <c r="AK12" s="66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 t="n">
        <v>3</v>
      </c>
      <c r="BF12" s="14"/>
      <c r="BG12" s="14"/>
      <c r="BH12" s="14"/>
      <c r="BI12" s="14"/>
      <c r="BJ12" s="14"/>
      <c r="BK12" s="15" t="n">
        <f aca="false">SUM(AI12:BJ12)</f>
        <v>3</v>
      </c>
      <c r="BL12" s="16" t="n">
        <f aca="false">BK12/$BK$15</f>
        <v>0.00156821745948772</v>
      </c>
    </row>
    <row collapsed="false" customFormat="false" customHeight="false" hidden="false" ht="14.9" outlineLevel="0" r="13">
      <c r="B13" s="67" t="s">
        <v>221</v>
      </c>
      <c r="C13" s="14"/>
      <c r="D13" s="14"/>
      <c r="E13" s="14" t="n">
        <v>1</v>
      </c>
      <c r="F13" s="14"/>
      <c r="G13" s="14" t="n">
        <v>1</v>
      </c>
      <c r="H13" s="14"/>
      <c r="I13" s="14"/>
      <c r="J13" s="14"/>
      <c r="K13" s="14" t="n">
        <v>1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 t="n">
        <v>1</v>
      </c>
      <c r="Z13" s="14"/>
      <c r="AA13" s="14"/>
      <c r="AB13" s="14" t="n">
        <v>1</v>
      </c>
      <c r="AC13" s="14"/>
      <c r="AD13" s="14"/>
      <c r="AE13" s="15" t="n">
        <f aca="false">SUM(C13:AD13)</f>
        <v>5</v>
      </c>
      <c r="AF13" s="16" t="n">
        <f aca="false">AE13/$AE$15</f>
        <v>0.000478194338179036</v>
      </c>
      <c r="AH13" s="67" t="s">
        <v>215</v>
      </c>
      <c r="AI13" s="14" t="n">
        <v>1</v>
      </c>
      <c r="AJ13" s="14" t="n">
        <v>1</v>
      </c>
      <c r="AK13" s="14" t="n">
        <v>2</v>
      </c>
      <c r="AL13" s="14" t="n">
        <v>1</v>
      </c>
      <c r="AM13" s="14" t="n">
        <v>14</v>
      </c>
      <c r="AN13" s="14" t="n">
        <v>9</v>
      </c>
      <c r="AO13" s="14" t="n">
        <v>3</v>
      </c>
      <c r="AP13" s="14" t="n">
        <v>1</v>
      </c>
      <c r="AQ13" s="14" t="n">
        <v>9</v>
      </c>
      <c r="AR13" s="14" t="n">
        <v>10</v>
      </c>
      <c r="AS13" s="14" t="n">
        <v>17</v>
      </c>
      <c r="AT13" s="14" t="n">
        <v>3</v>
      </c>
      <c r="AU13" s="14" t="n">
        <v>2</v>
      </c>
      <c r="AV13" s="14" t="n">
        <v>3</v>
      </c>
      <c r="AW13" s="14" t="n">
        <v>4</v>
      </c>
      <c r="AX13" s="14" t="n">
        <v>6</v>
      </c>
      <c r="AY13" s="14" t="n">
        <v>1</v>
      </c>
      <c r="AZ13" s="14" t="n">
        <v>12</v>
      </c>
      <c r="BA13" s="14" t="n">
        <v>8</v>
      </c>
      <c r="BB13" s="14" t="n">
        <v>3</v>
      </c>
      <c r="BC13" s="14" t="n">
        <v>1</v>
      </c>
      <c r="BD13" s="14"/>
      <c r="BE13" s="14" t="n">
        <v>8</v>
      </c>
      <c r="BF13" s="14" t="n">
        <v>6</v>
      </c>
      <c r="BG13" s="14" t="n">
        <v>1</v>
      </c>
      <c r="BH13" s="14" t="n">
        <v>25</v>
      </c>
      <c r="BI13" s="14"/>
      <c r="BJ13" s="14"/>
      <c r="BK13" s="15" t="n">
        <f aca="false">SUM(AI13:BJ13)</f>
        <v>151</v>
      </c>
      <c r="BL13" s="16" t="n">
        <f aca="false">BK13/$BK$15</f>
        <v>0.0789336121275484</v>
      </c>
    </row>
    <row collapsed="false" customFormat="false" customHeight="false" hidden="false" ht="14.9" outlineLevel="0" r="14">
      <c r="B14" s="67" t="s">
        <v>222</v>
      </c>
      <c r="C14" s="66" t="n">
        <f aca="false">SUM(C18:C22)</f>
        <v>0</v>
      </c>
      <c r="D14" s="66" t="n">
        <f aca="false">SUM(D18:D22)</f>
        <v>0</v>
      </c>
      <c r="E14" s="66" t="n">
        <f aca="false">SUM(E18:E22)</f>
        <v>0</v>
      </c>
      <c r="F14" s="66" t="n">
        <f aca="false">SUM(F18:F22)</f>
        <v>0</v>
      </c>
      <c r="G14" s="66" t="n">
        <f aca="false">SUM(G18:G22)</f>
        <v>1</v>
      </c>
      <c r="H14" s="66" t="n">
        <f aca="false">SUM(H18:H22)</f>
        <v>1</v>
      </c>
      <c r="I14" s="66" t="n">
        <f aca="false">SUM(I18:I22)</f>
        <v>0</v>
      </c>
      <c r="J14" s="66" t="n">
        <f aca="false">SUM(J18:J22)</f>
        <v>0</v>
      </c>
      <c r="K14" s="66" t="n">
        <f aca="false">SUM(K18:K22)</f>
        <v>0</v>
      </c>
      <c r="L14" s="66" t="n">
        <f aca="false">SUM(L18:L22)</f>
        <v>1</v>
      </c>
      <c r="M14" s="66" t="n">
        <f aca="false">SUM(M18:M22)</f>
        <v>1</v>
      </c>
      <c r="N14" s="66" t="n">
        <f aca="false">SUM(N18:N22)</f>
        <v>0</v>
      </c>
      <c r="O14" s="66" t="n">
        <f aca="false">SUM(O18:O22)</f>
        <v>0</v>
      </c>
      <c r="P14" s="66" t="n">
        <f aca="false">SUM(P18:P22)</f>
        <v>0</v>
      </c>
      <c r="Q14" s="66" t="n">
        <f aca="false">SUM(Q18:Q22)</f>
        <v>3</v>
      </c>
      <c r="R14" s="66" t="n">
        <f aca="false">SUM(R18:R22)</f>
        <v>0</v>
      </c>
      <c r="S14" s="66" t="n">
        <f aca="false">SUM(S18:S22)</f>
        <v>0</v>
      </c>
      <c r="T14" s="66" t="n">
        <f aca="false">SUM(T18:T22)</f>
        <v>0</v>
      </c>
      <c r="U14" s="66" t="n">
        <f aca="false">SUM(U18:U22)</f>
        <v>3</v>
      </c>
      <c r="V14" s="66" t="n">
        <f aca="false">SUM(V18:V22)</f>
        <v>0</v>
      </c>
      <c r="W14" s="66" t="n">
        <f aca="false">SUM(W18:W22)</f>
        <v>0</v>
      </c>
      <c r="X14" s="66" t="n">
        <f aca="false">SUM(X18:X22)</f>
        <v>0</v>
      </c>
      <c r="Y14" s="66" t="n">
        <f aca="false">SUM(Y18:Y22)</f>
        <v>0</v>
      </c>
      <c r="Z14" s="66" t="n">
        <f aca="false">SUM(Z18:Z22)</f>
        <v>0</v>
      </c>
      <c r="AA14" s="66" t="n">
        <f aca="false">SUM(AA18:AA22)</f>
        <v>1</v>
      </c>
      <c r="AB14" s="66" t="n">
        <f aca="false">SUM(AB18:AB22)</f>
        <v>1</v>
      </c>
      <c r="AC14" s="66" t="n">
        <f aca="false">SUM(AC18:AC22)</f>
        <v>0</v>
      </c>
      <c r="AD14" s="66" t="n">
        <f aca="false">SUM(AD18:AD22)</f>
        <v>0</v>
      </c>
      <c r="AE14" s="15" t="n">
        <f aca="false">SUM(C14:AD14)</f>
        <v>12</v>
      </c>
      <c r="AF14" s="16" t="n">
        <f aca="false">AE14/$AE$15</f>
        <v>0.00114766641162969</v>
      </c>
      <c r="AH14" s="67" t="s">
        <v>222</v>
      </c>
      <c r="AI14" s="66" t="n">
        <f aca="false">SUM(AI18:AI22)</f>
        <v>0</v>
      </c>
      <c r="AJ14" s="66" t="n">
        <f aca="false">SUM(AJ18:AJ22)</f>
        <v>0</v>
      </c>
      <c r="AK14" s="66" t="n">
        <f aca="false">SUM(AK18:AK22)</f>
        <v>0</v>
      </c>
      <c r="AL14" s="66" t="n">
        <f aca="false">SUM(AL18:AL22)</f>
        <v>0</v>
      </c>
      <c r="AM14" s="66" t="n">
        <f aca="false">SUM(AM18:AM22)</f>
        <v>1</v>
      </c>
      <c r="AN14" s="66" t="n">
        <f aca="false">SUM(AN18:AN22)</f>
        <v>1</v>
      </c>
      <c r="AO14" s="66" t="n">
        <f aca="false">SUM(AO18:AO22)</f>
        <v>0</v>
      </c>
      <c r="AP14" s="66" t="n">
        <f aca="false">SUM(AP18:AP22)</f>
        <v>0</v>
      </c>
      <c r="AQ14" s="66" t="n">
        <f aca="false">SUM(AQ18:AQ22)</f>
        <v>0</v>
      </c>
      <c r="AR14" s="66" t="n">
        <f aca="false">SUM(AR18:AR22)</f>
        <v>0</v>
      </c>
      <c r="AS14" s="66" t="n">
        <f aca="false">SUM(AS18:AS22)</f>
        <v>0</v>
      </c>
      <c r="AT14" s="66" t="n">
        <f aca="false">SUM(AT18:AT22)</f>
        <v>1</v>
      </c>
      <c r="AU14" s="66" t="n">
        <f aca="false">SUM(AU18:AU22)</f>
        <v>0</v>
      </c>
      <c r="AV14" s="66" t="n">
        <f aca="false">SUM(AV18:AV22)</f>
        <v>0</v>
      </c>
      <c r="AW14" s="66" t="n">
        <f aca="false">SUM(AW18:AW22)</f>
        <v>0</v>
      </c>
      <c r="AX14" s="66" t="n">
        <f aca="false">SUM(AX18:AX22)</f>
        <v>0</v>
      </c>
      <c r="AY14" s="66" t="n">
        <f aca="false">SUM(AY18:AY22)</f>
        <v>0</v>
      </c>
      <c r="AZ14" s="66" t="n">
        <f aca="false">SUM(AZ18:AZ22)</f>
        <v>0</v>
      </c>
      <c r="BA14" s="66" t="n">
        <f aca="false">SUM(BA18:BA22)</f>
        <v>0</v>
      </c>
      <c r="BB14" s="66" t="n">
        <f aca="false">SUM(BB18:BB22)</f>
        <v>0</v>
      </c>
      <c r="BC14" s="66" t="n">
        <f aca="false">SUM(BC18:BC22)</f>
        <v>0</v>
      </c>
      <c r="BD14" s="66" t="n">
        <f aca="false">SUM(BD18:BD22)</f>
        <v>0</v>
      </c>
      <c r="BE14" s="66" t="n">
        <f aca="false">SUM(BE18:BE22)</f>
        <v>0</v>
      </c>
      <c r="BF14" s="66" t="n">
        <f aca="false">SUM(BF18:BF22)</f>
        <v>0</v>
      </c>
      <c r="BG14" s="66" t="n">
        <f aca="false">SUM(BG18:BG22)</f>
        <v>0</v>
      </c>
      <c r="BH14" s="66" t="n">
        <f aca="false">SUM(BH18:BH22)</f>
        <v>0</v>
      </c>
      <c r="BI14" s="66" t="n">
        <f aca="false">SUM(BI18:BI22)</f>
        <v>0</v>
      </c>
      <c r="BJ14" s="66" t="n">
        <f aca="false">SUM(BJ18:BJ22)</f>
        <v>0</v>
      </c>
      <c r="BK14" s="15" t="n">
        <f aca="false">SUM(AI14:BJ14)</f>
        <v>3</v>
      </c>
      <c r="BL14" s="16" t="n">
        <f aca="false">BK14/$BK$15</f>
        <v>0.00156821745948772</v>
      </c>
    </row>
    <row collapsed="false" customFormat="false" customHeight="false" hidden="false" ht="14.9" outlineLevel="0" r="15">
      <c r="B15" s="69" t="s">
        <v>95</v>
      </c>
      <c r="C15" s="70" t="n">
        <f aca="false">SUM(C4:C14)</f>
        <v>54</v>
      </c>
      <c r="D15" s="70" t="n">
        <f aca="false">SUM(D4:D14)</f>
        <v>223</v>
      </c>
      <c r="E15" s="70" t="n">
        <f aca="false">SUM(E4:E14)</f>
        <v>336</v>
      </c>
      <c r="F15" s="70" t="n">
        <f aca="false">SUM(F4:F14)</f>
        <v>36</v>
      </c>
      <c r="G15" s="70" t="n">
        <f aca="false">SUM(G4:G14)</f>
        <v>932</v>
      </c>
      <c r="H15" s="70" t="n">
        <f aca="false">SUM(H4:H14)</f>
        <v>505</v>
      </c>
      <c r="I15" s="70" t="n">
        <f aca="false">SUM(I4:I14)</f>
        <v>262</v>
      </c>
      <c r="J15" s="70" t="n">
        <f aca="false">SUM(J4:J14)</f>
        <v>152</v>
      </c>
      <c r="K15" s="70" t="n">
        <f aca="false">SUM(K4:K14)</f>
        <v>376</v>
      </c>
      <c r="L15" s="70" t="n">
        <f aca="false">SUM(L4:L14)</f>
        <v>422</v>
      </c>
      <c r="M15" s="70" t="n">
        <f aca="false">SUM(M4:M14)</f>
        <v>784</v>
      </c>
      <c r="N15" s="70" t="n">
        <f aca="false">SUM(N4:N14)</f>
        <v>196</v>
      </c>
      <c r="O15" s="70" t="n">
        <f aca="false">SUM(O4:O14)</f>
        <v>150</v>
      </c>
      <c r="P15" s="70" t="n">
        <f aca="false">SUM(P4:P14)</f>
        <v>422</v>
      </c>
      <c r="Q15" s="70" t="n">
        <f aca="false">SUM(Q4:Q14)</f>
        <v>245</v>
      </c>
      <c r="R15" s="70" t="n">
        <f aca="false">SUM(R4:R14)</f>
        <v>445</v>
      </c>
      <c r="S15" s="70" t="n">
        <f aca="false">SUM(S4:S14)</f>
        <v>173</v>
      </c>
      <c r="T15" s="70" t="n">
        <f aca="false">SUM(T4:T14)</f>
        <v>529</v>
      </c>
      <c r="U15" s="70" t="n">
        <f aca="false">SUM(U4:U14)</f>
        <v>1110</v>
      </c>
      <c r="V15" s="70" t="n">
        <f aca="false">SUM(V4:V14)</f>
        <v>317</v>
      </c>
      <c r="W15" s="70" t="n">
        <f aca="false">SUM(W4:W14)</f>
        <v>129</v>
      </c>
      <c r="X15" s="70" t="n">
        <f aca="false">SUM(X4:X14)</f>
        <v>10</v>
      </c>
      <c r="Y15" s="70" t="n">
        <f aca="false">SUM(Y4:Y14)</f>
        <v>619</v>
      </c>
      <c r="Z15" s="70" t="n">
        <f aca="false">SUM(Z4:Z14)</f>
        <v>377</v>
      </c>
      <c r="AA15" s="70" t="n">
        <f aca="false">SUM(AA4:AA14)</f>
        <v>130</v>
      </c>
      <c r="AB15" s="70" t="n">
        <f aca="false">SUM(AB4:AB14)</f>
        <v>1472</v>
      </c>
      <c r="AC15" s="70" t="n">
        <f aca="false">SUM(AC4:AC14)</f>
        <v>44</v>
      </c>
      <c r="AD15" s="70" t="n">
        <f aca="false">SUM(AD4:AD14)</f>
        <v>6</v>
      </c>
      <c r="AE15" s="70" t="n">
        <f aca="false">SUM(AE4:AE14)</f>
        <v>10456</v>
      </c>
      <c r="AF15" s="20" t="n">
        <f aca="false">AE15/$AE$15</f>
        <v>1</v>
      </c>
      <c r="AH15" s="69" t="s">
        <v>95</v>
      </c>
      <c r="AI15" s="70" t="n">
        <f aca="false">SUM(AI4:AI14)</f>
        <v>9</v>
      </c>
      <c r="AJ15" s="70" t="n">
        <f aca="false">SUM(AJ4:AJ14)</f>
        <v>27</v>
      </c>
      <c r="AK15" s="70" t="n">
        <f aca="false">SUM(AK4:AK14)</f>
        <v>42</v>
      </c>
      <c r="AL15" s="70" t="n">
        <f aca="false">SUM(AL4:AL14)</f>
        <v>10</v>
      </c>
      <c r="AM15" s="70" t="n">
        <f aca="false">SUM(AM4:AM14)</f>
        <v>172</v>
      </c>
      <c r="AN15" s="70" t="n">
        <f aca="false">SUM(AN4:AN14)</f>
        <v>87</v>
      </c>
      <c r="AO15" s="70" t="n">
        <f aca="false">SUM(AO4:AO14)</f>
        <v>52</v>
      </c>
      <c r="AP15" s="70" t="n">
        <f aca="false">SUM(AP4:AP14)</f>
        <v>25</v>
      </c>
      <c r="AQ15" s="70" t="n">
        <f aca="false">SUM(AQ4:AQ14)</f>
        <v>65</v>
      </c>
      <c r="AR15" s="70" t="n">
        <f aca="false">SUM(AR4:AR14)</f>
        <v>62</v>
      </c>
      <c r="AS15" s="70" t="n">
        <f aca="false">SUM(AS4:AS14)</f>
        <v>151</v>
      </c>
      <c r="AT15" s="70" t="n">
        <f aca="false">SUM(AT4:AT14)</f>
        <v>60</v>
      </c>
      <c r="AU15" s="70" t="n">
        <f aca="false">SUM(AU4:AU14)</f>
        <v>27</v>
      </c>
      <c r="AV15" s="70" t="n">
        <f aca="false">SUM(AV4:AV14)</f>
        <v>66</v>
      </c>
      <c r="AW15" s="70" t="n">
        <f aca="false">SUM(AW4:AW14)</f>
        <v>36</v>
      </c>
      <c r="AX15" s="70" t="n">
        <f aca="false">SUM(AX4:AX14)</f>
        <v>86</v>
      </c>
      <c r="AY15" s="70" t="n">
        <f aca="false">SUM(AY4:AY14)</f>
        <v>23</v>
      </c>
      <c r="AZ15" s="70" t="n">
        <f aca="false">SUM(AZ4:AZ14)</f>
        <v>90</v>
      </c>
      <c r="BA15" s="70" t="n">
        <f aca="false">SUM(BA4:BA14)</f>
        <v>228</v>
      </c>
      <c r="BB15" s="70" t="n">
        <f aca="false">SUM(BB4:BB14)</f>
        <v>42</v>
      </c>
      <c r="BC15" s="70" t="n">
        <f aca="false">SUM(BC4:BC14)</f>
        <v>10</v>
      </c>
      <c r="BD15" s="70" t="n">
        <f aca="false">SUM(BD4:BD14)</f>
        <v>2</v>
      </c>
      <c r="BE15" s="70" t="n">
        <f aca="false">SUM(BE4:BE14)</f>
        <v>118</v>
      </c>
      <c r="BF15" s="70" t="n">
        <f aca="false">SUM(BF4:BF14)</f>
        <v>60</v>
      </c>
      <c r="BG15" s="70" t="n">
        <f aca="false">SUM(BG4:BG14)</f>
        <v>30</v>
      </c>
      <c r="BH15" s="70" t="n">
        <f aca="false">SUM(BH4:BH14)</f>
        <v>327</v>
      </c>
      <c r="BI15" s="70" t="n">
        <f aca="false">SUM(BI4:BI14)</f>
        <v>6</v>
      </c>
      <c r="BJ15" s="70" t="n">
        <f aca="false">SUM(BJ4:BJ14)</f>
        <v>0</v>
      </c>
      <c r="BK15" s="70" t="n">
        <f aca="false">SUM(BK4:BK14)</f>
        <v>1913</v>
      </c>
      <c r="BL15" s="16" t="n">
        <f aca="false">BK15/$BK$15</f>
        <v>1</v>
      </c>
    </row>
    <row collapsed="false" customFormat="false" customHeight="false" hidden="false" ht="14.75" outlineLevel="0" r="16">
      <c r="BK16" s="3"/>
      <c r="BL16" s="3"/>
    </row>
    <row collapsed="false" customFormat="false" customHeight="false" hidden="false" ht="14.75" outlineLevel="0" r="17">
      <c r="B17" s="75" t="s">
        <v>223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H17" s="75" t="s">
        <v>224</v>
      </c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</row>
    <row collapsed="false" customFormat="false" customHeight="false" hidden="false" ht="14.9" outlineLevel="0" r="18">
      <c r="B18" s="71" t="s">
        <v>218</v>
      </c>
      <c r="C18" s="72"/>
      <c r="D18" s="72"/>
      <c r="E18" s="72"/>
      <c r="F18" s="73"/>
      <c r="G18" s="73"/>
      <c r="H18" s="73"/>
      <c r="I18" s="73"/>
      <c r="J18" s="73"/>
      <c r="K18" s="73"/>
      <c r="L18" s="73"/>
      <c r="M18" s="73" t="n">
        <v>1</v>
      </c>
      <c r="N18" s="73"/>
      <c r="O18" s="73"/>
      <c r="P18" s="73"/>
      <c r="Q18" s="73" t="n">
        <v>1</v>
      </c>
      <c r="R18" s="73"/>
      <c r="S18" s="73"/>
      <c r="T18" s="73"/>
      <c r="U18" s="73" t="n">
        <v>1</v>
      </c>
      <c r="V18" s="73"/>
      <c r="W18" s="73"/>
      <c r="X18" s="73"/>
      <c r="Y18" s="73"/>
      <c r="Z18" s="73"/>
      <c r="AA18" s="73"/>
      <c r="AB18" s="73" t="n">
        <v>1</v>
      </c>
      <c r="AC18" s="73"/>
      <c r="AD18" s="73"/>
      <c r="AE18" s="76" t="n">
        <f aca="false">SUM(C18:AD18)</f>
        <v>4</v>
      </c>
      <c r="AF18" s="16" t="n">
        <f aca="false">AE18/$AE$15</f>
        <v>0.000382555470543229</v>
      </c>
      <c r="AH18" s="71" t="s">
        <v>225</v>
      </c>
      <c r="AI18" s="72"/>
      <c r="AJ18" s="72"/>
      <c r="AK18" s="72"/>
      <c r="AL18" s="73"/>
      <c r="AM18" s="73"/>
      <c r="AN18" s="73"/>
      <c r="AO18" s="73"/>
      <c r="AP18" s="73"/>
      <c r="AQ18" s="73"/>
      <c r="AR18" s="73"/>
      <c r="AS18" s="73"/>
      <c r="AT18" s="73" t="n">
        <v>1</v>
      </c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6" t="n">
        <f aca="false">SUM(AI18:BJ18)</f>
        <v>1</v>
      </c>
      <c r="BL18" s="16" t="n">
        <f aca="false">BK18/$BK$15</f>
        <v>0.000522739153162572</v>
      </c>
    </row>
    <row collapsed="false" customFormat="false" customHeight="false" hidden="false" ht="14.9" outlineLevel="0" r="19">
      <c r="B19" s="67" t="s">
        <v>220</v>
      </c>
      <c r="C19" s="66"/>
      <c r="D19" s="66"/>
      <c r="E19" s="66"/>
      <c r="F19" s="14"/>
      <c r="G19" s="14"/>
      <c r="H19" s="14" t="n">
        <v>1</v>
      </c>
      <c r="I19" s="14"/>
      <c r="J19" s="14"/>
      <c r="K19" s="14"/>
      <c r="L19" s="14"/>
      <c r="M19" s="14"/>
      <c r="N19" s="14"/>
      <c r="O19" s="14"/>
      <c r="P19" s="14"/>
      <c r="Q19" s="14" t="n">
        <v>1</v>
      </c>
      <c r="R19" s="14"/>
      <c r="S19" s="14"/>
      <c r="T19" s="14"/>
      <c r="U19" s="14" t="n">
        <v>1</v>
      </c>
      <c r="V19" s="14"/>
      <c r="W19" s="14"/>
      <c r="X19" s="14"/>
      <c r="Y19" s="14"/>
      <c r="Z19" s="14"/>
      <c r="AA19" s="14"/>
      <c r="AB19" s="14"/>
      <c r="AC19" s="14"/>
      <c r="AD19" s="14"/>
      <c r="AE19" s="15" t="n">
        <f aca="false">SUM(C19:AD19)</f>
        <v>3</v>
      </c>
      <c r="AF19" s="16" t="n">
        <f aca="false">AE19/$AE$15</f>
        <v>0.000286916602907422</v>
      </c>
      <c r="AH19" s="67" t="s">
        <v>221</v>
      </c>
      <c r="AI19" s="66"/>
      <c r="AJ19" s="66"/>
      <c r="AK19" s="66"/>
      <c r="AL19" s="14"/>
      <c r="AM19" s="14"/>
      <c r="AN19" s="14" t="n">
        <v>1</v>
      </c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 t="n">
        <f aca="false">SUM(AI19:BJ19)</f>
        <v>1</v>
      </c>
      <c r="BL19" s="16" t="n">
        <f aca="false">BK19/$BK$15</f>
        <v>0.000522739153162572</v>
      </c>
    </row>
    <row collapsed="false" customFormat="false" customHeight="false" hidden="false" ht="14.9" outlineLevel="0" r="20">
      <c r="B20" s="67" t="s">
        <v>226</v>
      </c>
      <c r="C20" s="14"/>
      <c r="D20" s="14"/>
      <c r="E20" s="14"/>
      <c r="F20" s="14"/>
      <c r="G20" s="14" t="n">
        <v>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 t="n">
        <v>1</v>
      </c>
      <c r="AB20" s="14"/>
      <c r="AC20" s="14"/>
      <c r="AD20" s="14"/>
      <c r="AE20" s="15" t="n">
        <f aca="false">SUM(C20:AD20)</f>
        <v>2</v>
      </c>
      <c r="AF20" s="16" t="n">
        <f aca="false">AE20/$AE$15</f>
        <v>0.000191277735271614</v>
      </c>
      <c r="AH20" s="67" t="s">
        <v>227</v>
      </c>
      <c r="AI20" s="14"/>
      <c r="AJ20" s="14"/>
      <c r="AK20" s="14"/>
      <c r="AL20" s="14"/>
      <c r="AM20" s="14" t="n">
        <v>1</v>
      </c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5" t="n">
        <f aca="false">SUM(AI20:BJ20)</f>
        <v>1</v>
      </c>
      <c r="BL20" s="16" t="n">
        <f aca="false">BK20/$BK$15</f>
        <v>0.000522739153162572</v>
      </c>
    </row>
    <row collapsed="false" customFormat="false" customHeight="false" hidden="false" ht="14.9" outlineLevel="0" r="21">
      <c r="B21" s="67" t="s">
        <v>228</v>
      </c>
      <c r="C21" s="66"/>
      <c r="D21" s="66"/>
      <c r="E21" s="66"/>
      <c r="F21" s="14"/>
      <c r="G21" s="14"/>
      <c r="H21" s="14"/>
      <c r="I21" s="14"/>
      <c r="J21" s="14"/>
      <c r="K21" s="14"/>
      <c r="L21" s="14" t="n">
        <v>1</v>
      </c>
      <c r="M21" s="14"/>
      <c r="N21" s="14"/>
      <c r="O21" s="14"/>
      <c r="P21" s="14"/>
      <c r="Q21" s="14"/>
      <c r="R21" s="14"/>
      <c r="S21" s="14"/>
      <c r="T21" s="14"/>
      <c r="U21" s="14" t="n">
        <v>1</v>
      </c>
      <c r="V21" s="14"/>
      <c r="W21" s="14"/>
      <c r="X21" s="14"/>
      <c r="Y21" s="14"/>
      <c r="Z21" s="14"/>
      <c r="AA21" s="14"/>
      <c r="AB21" s="14"/>
      <c r="AC21" s="14"/>
      <c r="AD21" s="14"/>
      <c r="AE21" s="15" t="n">
        <f aca="false">SUM(C21:AD21)</f>
        <v>2</v>
      </c>
      <c r="AF21" s="16" t="n">
        <f aca="false">AE21/$AE$15</f>
        <v>0.000191277735271614</v>
      </c>
      <c r="AH21" s="67" t="s">
        <v>220</v>
      </c>
      <c r="AI21" s="66"/>
      <c r="AJ21" s="66"/>
      <c r="AK21" s="66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5" t="n">
        <f aca="false">SUM(AI21:BJ21)</f>
        <v>0</v>
      </c>
      <c r="BL21" s="16" t="n">
        <f aca="false">BK21/$BK$15</f>
        <v>0</v>
      </c>
    </row>
    <row collapsed="false" customFormat="false" customHeight="false" hidden="false" ht="14.9" outlineLevel="0" r="22">
      <c r="B22" s="67" t="s">
        <v>225</v>
      </c>
      <c r="C22" s="66"/>
      <c r="D22" s="66"/>
      <c r="E22" s="6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 t="n">
        <v>1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 t="n">
        <f aca="false">SUM(C22:AD22)</f>
        <v>1</v>
      </c>
      <c r="AF22" s="16" t="n">
        <f aca="false">AE22/$AE$15</f>
        <v>9.56388676358072E-005</v>
      </c>
      <c r="AH22" s="67" t="s">
        <v>229</v>
      </c>
      <c r="AI22" s="66"/>
      <c r="AJ22" s="66"/>
      <c r="AK22" s="66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5" t="n">
        <f aca="false">SUM(AI22:BJ22)</f>
        <v>0</v>
      </c>
      <c r="BL22" s="16" t="n">
        <f aca="false">BK22/$BK$15</f>
        <v>0</v>
      </c>
    </row>
  </sheetData>
  <mergeCells count="4">
    <mergeCell ref="B2:AF2"/>
    <mergeCell ref="AH2:BL2"/>
    <mergeCell ref="B17:AF17"/>
    <mergeCell ref="AH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E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5.04705882352941"/>
    <col collapsed="false" hidden="false" max="2" min="2" style="1" width="8.07843137254902"/>
    <col collapsed="false" hidden="false" max="4" min="3" style="1" width="15.1490196078431"/>
    <col collapsed="false" hidden="false" max="5" min="5" style="1" width="14"/>
    <col collapsed="false" hidden="false" max="6" min="6" style="1" width="2.45098039215686"/>
    <col collapsed="false" hidden="false" max="257" min="7" style="1" width="9.23529411764706"/>
  </cols>
  <sheetData>
    <row collapsed="false" customFormat="false" customHeight="true" hidden="false" ht="40.5" outlineLevel="0" r="2">
      <c r="B2" s="22" t="s">
        <v>51</v>
      </c>
      <c r="C2" s="22"/>
      <c r="D2" s="22"/>
      <c r="E2" s="22"/>
    </row>
    <row collapsed="false" customFormat="false" customHeight="false" hidden="false" ht="14.9" outlineLevel="0" r="3">
      <c r="B3" s="23" t="s">
        <v>6</v>
      </c>
      <c r="C3" s="24" t="n">
        <v>2013</v>
      </c>
      <c r="D3" s="24" t="n">
        <v>2014</v>
      </c>
      <c r="E3" s="25" t="s">
        <v>52</v>
      </c>
    </row>
    <row collapsed="false" customFormat="false" customHeight="false" hidden="false" ht="14.75" outlineLevel="0" r="4">
      <c r="B4" s="10" t="s">
        <v>21</v>
      </c>
      <c r="C4" s="14" t="n">
        <f aca="false">VLOOKUP(B4,'Denúncias CeA por UF e mês'!$B$10:$O$37,14,0)</f>
        <v>52</v>
      </c>
      <c r="D4" s="14" t="n">
        <f aca="false">VLOOKUP(B4,'Denúncias CeA por UF e mês'!$B$42:$O$69,14,0)</f>
        <v>9</v>
      </c>
      <c r="E4" s="16" t="n">
        <f aca="false">(D4-C4)/C4</f>
        <v>-0.826923076923077</v>
      </c>
    </row>
    <row collapsed="false" customFormat="false" customHeight="false" hidden="false" ht="14.75" outlineLevel="0" r="5">
      <c r="B5" s="10" t="s">
        <v>22</v>
      </c>
      <c r="C5" s="14" t="n">
        <f aca="false">VLOOKUP(B5,'Denúncias CeA por UF e mês'!$B$10:$O$37,14,0)</f>
        <v>211</v>
      </c>
      <c r="D5" s="14" t="n">
        <f aca="false">VLOOKUP(B5,'Denúncias CeA por UF e mês'!$B$42:$O$69,14,0)</f>
        <v>24</v>
      </c>
      <c r="E5" s="16" t="n">
        <f aca="false">(D5-C5)/C5</f>
        <v>-0.886255924170616</v>
      </c>
    </row>
    <row collapsed="false" customFormat="false" customHeight="false" hidden="false" ht="14.75" outlineLevel="0" r="6">
      <c r="B6" s="10" t="s">
        <v>23</v>
      </c>
      <c r="C6" s="14" t="n">
        <f aca="false">VLOOKUP(B6,'Denúncias CeA por UF e mês'!$B$10:$O$37,14,0)</f>
        <v>319</v>
      </c>
      <c r="D6" s="14" t="n">
        <f aca="false">VLOOKUP(B6,'Denúncias CeA por UF e mês'!$B$42:$O$69,14,0)</f>
        <v>38</v>
      </c>
      <c r="E6" s="16" t="n">
        <f aca="false">(D6-C6)/C6</f>
        <v>-0.880877742946709</v>
      </c>
    </row>
    <row collapsed="false" customFormat="false" customHeight="false" hidden="false" ht="14.75" outlineLevel="0" r="7">
      <c r="B7" s="10" t="s">
        <v>24</v>
      </c>
      <c r="C7" s="14" t="n">
        <f aca="false">VLOOKUP(B7,'Denúncias CeA por UF e mês'!$B$10:$O$37,14,0)</f>
        <v>34</v>
      </c>
      <c r="D7" s="14" t="n">
        <f aca="false">VLOOKUP(B7,'Denúncias CeA por UF e mês'!$B$42:$O$69,14,0)</f>
        <v>10</v>
      </c>
      <c r="E7" s="16" t="n">
        <f aca="false">(D7-C7)/C7</f>
        <v>-0.705882352941176</v>
      </c>
    </row>
    <row collapsed="false" customFormat="false" customHeight="false" hidden="false" ht="14.75" outlineLevel="0" r="8">
      <c r="B8" s="10" t="s">
        <v>25</v>
      </c>
      <c r="C8" s="14" t="n">
        <f aca="false">VLOOKUP(B8,'Denúncias CeA por UF e mês'!$B$10:$O$37,14,0)</f>
        <v>881</v>
      </c>
      <c r="D8" s="14" t="n">
        <f aca="false">VLOOKUP(B8,'Denúncias CeA por UF e mês'!$B$42:$O$69,14,0)</f>
        <v>163</v>
      </c>
      <c r="E8" s="16" t="n">
        <f aca="false">(D8-C8)/C8</f>
        <v>-0.814982973893303</v>
      </c>
    </row>
    <row collapsed="false" customFormat="false" customHeight="false" hidden="false" ht="14.75" outlineLevel="0" r="9">
      <c r="B9" s="10" t="s">
        <v>26</v>
      </c>
      <c r="C9" s="14" t="n">
        <f aca="false">VLOOKUP(B9,'Denúncias CeA por UF e mês'!$B$10:$O$37,14,0)</f>
        <v>476</v>
      </c>
      <c r="D9" s="14" t="n">
        <f aca="false">VLOOKUP(B9,'Denúncias CeA por UF e mês'!$B$42:$O$69,14,0)</f>
        <v>84</v>
      </c>
      <c r="E9" s="16" t="n">
        <f aca="false">(D9-C9)/C9</f>
        <v>-0.823529411764706</v>
      </c>
    </row>
    <row collapsed="false" customFormat="false" customHeight="false" hidden="false" ht="14.75" outlineLevel="0" r="10">
      <c r="B10" s="10" t="s">
        <v>27</v>
      </c>
      <c r="C10" s="14" t="n">
        <f aca="false">VLOOKUP(B10,'Denúncias CeA por UF e mês'!$B$10:$O$37,14,0)</f>
        <v>250</v>
      </c>
      <c r="D10" s="14" t="n">
        <f aca="false">VLOOKUP(B10,'Denúncias CeA por UF e mês'!$B$42:$O$69,14,0)</f>
        <v>47</v>
      </c>
      <c r="E10" s="16" t="n">
        <f aca="false">(D10-C10)/C10</f>
        <v>-0.812</v>
      </c>
    </row>
    <row collapsed="false" customFormat="false" customHeight="false" hidden="false" ht="14.75" outlineLevel="0" r="11">
      <c r="B11" s="10" t="s">
        <v>28</v>
      </c>
      <c r="C11" s="14" t="n">
        <f aca="false">VLOOKUP(B11,'Denúncias CeA por UF e mês'!$B$10:$O$37,14,0)</f>
        <v>144</v>
      </c>
      <c r="D11" s="14" t="n">
        <f aca="false">VLOOKUP(B11,'Denúncias CeA por UF e mês'!$B$42:$O$69,14,0)</f>
        <v>24</v>
      </c>
      <c r="E11" s="16" t="n">
        <f aca="false">(D11-C11)/C11</f>
        <v>-0.833333333333333</v>
      </c>
    </row>
    <row collapsed="false" customFormat="false" customHeight="false" hidden="false" ht="14.75" outlineLevel="0" r="12">
      <c r="B12" s="10" t="s">
        <v>29</v>
      </c>
      <c r="C12" s="14" t="n">
        <f aca="false">VLOOKUP(B12,'Denúncias CeA por UF e mês'!$B$10:$O$37,14,0)</f>
        <v>350</v>
      </c>
      <c r="D12" s="14" t="n">
        <f aca="false">VLOOKUP(B12,'Denúncias CeA por UF e mês'!$B$42:$O$69,14,0)</f>
        <v>62</v>
      </c>
      <c r="E12" s="16" t="n">
        <f aca="false">(D12-C12)/C12</f>
        <v>-0.822857142857143</v>
      </c>
    </row>
    <row collapsed="false" customFormat="false" customHeight="false" hidden="false" ht="14.75" outlineLevel="0" r="13">
      <c r="B13" s="10" t="s">
        <v>30</v>
      </c>
      <c r="C13" s="14" t="n">
        <f aca="false">VLOOKUP(B13,'Denúncias CeA por UF e mês'!$B$10:$O$37,14,0)</f>
        <v>405</v>
      </c>
      <c r="D13" s="14" t="n">
        <f aca="false">VLOOKUP(B13,'Denúncias CeA por UF e mês'!$B$42:$O$69,14,0)</f>
        <v>58</v>
      </c>
      <c r="E13" s="16" t="n">
        <f aca="false">(D13-C13)/C13</f>
        <v>-0.85679012345679</v>
      </c>
    </row>
    <row collapsed="false" customFormat="false" customHeight="false" hidden="false" ht="14.75" outlineLevel="0" r="14">
      <c r="B14" s="10" t="s">
        <v>31</v>
      </c>
      <c r="C14" s="14" t="n">
        <f aca="false">VLOOKUP(B14,'Denúncias CeA por UF e mês'!$B$10:$O$37,14,0)</f>
        <v>745</v>
      </c>
      <c r="D14" s="14" t="n">
        <f aca="false">VLOOKUP(B14,'Denúncias CeA por UF e mês'!$B$42:$O$69,14,0)</f>
        <v>140</v>
      </c>
      <c r="E14" s="16" t="n">
        <f aca="false">(D14-C14)/C14</f>
        <v>-0.812080536912752</v>
      </c>
    </row>
    <row collapsed="false" customFormat="false" customHeight="false" hidden="false" ht="14.75" outlineLevel="0" r="15">
      <c r="B15" s="10" t="s">
        <v>32</v>
      </c>
      <c r="C15" s="14" t="n">
        <f aca="false">VLOOKUP(B15,'Denúncias CeA por UF e mês'!$B$10:$O$37,14,0)</f>
        <v>188</v>
      </c>
      <c r="D15" s="14" t="n">
        <f aca="false">VLOOKUP(B15,'Denúncias CeA por UF e mês'!$B$42:$O$69,14,0)</f>
        <v>57</v>
      </c>
      <c r="E15" s="16" t="n">
        <f aca="false">(D15-C15)/C15</f>
        <v>-0.696808510638298</v>
      </c>
    </row>
    <row collapsed="false" customFormat="false" customHeight="false" hidden="false" ht="14.75" outlineLevel="0" r="16">
      <c r="B16" s="10" t="s">
        <v>33</v>
      </c>
      <c r="C16" s="14" t="n">
        <f aca="false">VLOOKUP(B16,'Denúncias CeA por UF e mês'!$B$10:$O$37,14,0)</f>
        <v>145</v>
      </c>
      <c r="D16" s="14" t="n">
        <f aca="false">VLOOKUP(B16,'Denúncias CeA por UF e mês'!$B$42:$O$69,14,0)</f>
        <v>26</v>
      </c>
      <c r="E16" s="16" t="n">
        <f aca="false">(D16-C16)/C16</f>
        <v>-0.820689655172414</v>
      </c>
    </row>
    <row collapsed="false" customFormat="false" customHeight="false" hidden="false" ht="14.75" outlineLevel="0" r="17">
      <c r="B17" s="10" t="s">
        <v>34</v>
      </c>
      <c r="C17" s="14" t="n">
        <f aca="false">VLOOKUP(B17,'Denúncias CeA por UF e mês'!$B$10:$O$37,14,0)</f>
        <v>401</v>
      </c>
      <c r="D17" s="14" t="n">
        <f aca="false">VLOOKUP(B17,'Denúncias CeA por UF e mês'!$B$42:$O$69,14,0)</f>
        <v>63</v>
      </c>
      <c r="E17" s="16" t="n">
        <f aca="false">(D17-C17)/C17</f>
        <v>-0.8428927680798</v>
      </c>
    </row>
    <row collapsed="false" customFormat="false" customHeight="false" hidden="false" ht="14.75" outlineLevel="0" r="18">
      <c r="B18" s="10" t="s">
        <v>35</v>
      </c>
      <c r="C18" s="14" t="n">
        <f aca="false">VLOOKUP(B18,'Denúncias CeA por UF e mês'!$B$10:$O$37,14,0)</f>
        <v>235</v>
      </c>
      <c r="D18" s="14" t="n">
        <f aca="false">VLOOKUP(B18,'Denúncias CeA por UF e mês'!$B$42:$O$69,14,0)</f>
        <v>34</v>
      </c>
      <c r="E18" s="16" t="n">
        <f aca="false">(D18-C18)/C18</f>
        <v>-0.85531914893617</v>
      </c>
    </row>
    <row collapsed="false" customFormat="false" customHeight="false" hidden="false" ht="14.75" outlineLevel="0" r="19">
      <c r="B19" s="10" t="s">
        <v>36</v>
      </c>
      <c r="C19" s="14" t="n">
        <f aca="false">VLOOKUP(B19,'Denúncias CeA por UF e mês'!$B$10:$O$37,14,0)</f>
        <v>426</v>
      </c>
      <c r="D19" s="14" t="n">
        <f aca="false">VLOOKUP(B19,'Denúncias CeA por UF e mês'!$B$42:$O$69,14,0)</f>
        <v>85</v>
      </c>
      <c r="E19" s="16" t="n">
        <f aca="false">(D19-C19)/C19</f>
        <v>-0.800469483568075</v>
      </c>
    </row>
    <row collapsed="false" customFormat="false" customHeight="false" hidden="false" ht="14.75" outlineLevel="0" r="20">
      <c r="B20" s="10" t="s">
        <v>37</v>
      </c>
      <c r="C20" s="14" t="n">
        <f aca="false">VLOOKUP(B20,'Denúncias CeA por UF e mês'!$B$10:$O$37,14,0)</f>
        <v>162</v>
      </c>
      <c r="D20" s="14" t="n">
        <f aca="false">VLOOKUP(B20,'Denúncias CeA por UF e mês'!$B$42:$O$69,14,0)</f>
        <v>21</v>
      </c>
      <c r="E20" s="16" t="n">
        <f aca="false">(D20-C20)/C20</f>
        <v>-0.87037037037037</v>
      </c>
    </row>
    <row collapsed="false" customFormat="false" customHeight="false" hidden="false" ht="14.75" outlineLevel="0" r="21">
      <c r="B21" s="10" t="s">
        <v>38</v>
      </c>
      <c r="C21" s="14" t="n">
        <f aca="false">VLOOKUP(B21,'Denúncias CeA por UF e mês'!$B$10:$O$37,14,0)</f>
        <v>495</v>
      </c>
      <c r="D21" s="14" t="n">
        <f aca="false">VLOOKUP(B21,'Denúncias CeA por UF e mês'!$B$42:$O$69,14,0)</f>
        <v>86</v>
      </c>
      <c r="E21" s="16" t="n">
        <f aca="false">(D21-C21)/C21</f>
        <v>-0.826262626262626</v>
      </c>
    </row>
    <row collapsed="false" customFormat="false" customHeight="false" hidden="false" ht="14.75" outlineLevel="0" r="22">
      <c r="B22" s="10" t="s">
        <v>39</v>
      </c>
      <c r="C22" s="14" t="n">
        <f aca="false">VLOOKUP(B22,'Denúncias CeA por UF e mês'!$B$10:$O$37,14,0)</f>
        <v>1062</v>
      </c>
      <c r="D22" s="14" t="n">
        <f aca="false">VLOOKUP(B22,'Denúncias CeA por UF e mês'!$B$42:$O$69,14,0)</f>
        <v>213</v>
      </c>
      <c r="E22" s="16" t="n">
        <f aca="false">(D22-C22)/C22</f>
        <v>-0.799435028248588</v>
      </c>
    </row>
    <row collapsed="false" customFormat="false" customHeight="false" hidden="false" ht="14.75" outlineLevel="0" r="23">
      <c r="B23" s="10" t="s">
        <v>40</v>
      </c>
      <c r="C23" s="14" t="n">
        <f aca="false">VLOOKUP(B23,'Denúncias CeA por UF e mês'!$B$10:$O$37,14,0)</f>
        <v>303</v>
      </c>
      <c r="D23" s="14" t="n">
        <f aca="false">VLOOKUP(B23,'Denúncias CeA por UF e mês'!$B$42:$O$69,14,0)</f>
        <v>41</v>
      </c>
      <c r="E23" s="16" t="n">
        <f aca="false">(D23-C23)/C23</f>
        <v>-0.864686468646865</v>
      </c>
    </row>
    <row collapsed="false" customFormat="false" customHeight="false" hidden="false" ht="14.75" outlineLevel="0" r="24">
      <c r="B24" s="10" t="s">
        <v>41</v>
      </c>
      <c r="C24" s="14" t="n">
        <f aca="false">VLOOKUP(B24,'Denúncias CeA por UF e mês'!$B$10:$O$37,14,0)</f>
        <v>120</v>
      </c>
      <c r="D24" s="14" t="n">
        <f aca="false">VLOOKUP(B24,'Denúncias CeA por UF e mês'!$B$42:$O$69,14,0)</f>
        <v>10</v>
      </c>
      <c r="E24" s="16" t="n">
        <f aca="false">(D24-C24)/C24</f>
        <v>-0.916666666666667</v>
      </c>
    </row>
    <row collapsed="false" customFormat="false" customHeight="false" hidden="false" ht="14.75" outlineLevel="0" r="25">
      <c r="B25" s="10" t="s">
        <v>42</v>
      </c>
      <c r="C25" s="14" t="n">
        <f aca="false">VLOOKUP(B25,'Denúncias CeA por UF e mês'!$B$10:$O$37,14,0)</f>
        <v>10</v>
      </c>
      <c r="D25" s="14" t="n">
        <f aca="false">VLOOKUP(B25,'Denúncias CeA por UF e mês'!$B$42:$O$69,14,0)</f>
        <v>2</v>
      </c>
      <c r="E25" s="16" t="n">
        <f aca="false">(D25-C25)/C25</f>
        <v>-0.8</v>
      </c>
    </row>
    <row collapsed="false" customFormat="false" customHeight="false" hidden="false" ht="14.75" outlineLevel="0" r="26">
      <c r="B26" s="10" t="s">
        <v>43</v>
      </c>
      <c r="C26" s="14" t="n">
        <f aca="false">VLOOKUP(B26,'Denúncias CeA por UF e mês'!$B$10:$O$37,14,0)</f>
        <v>580</v>
      </c>
      <c r="D26" s="14" t="n">
        <f aca="false">VLOOKUP(B26,'Denúncias CeA por UF e mês'!$B$42:$O$69,14,0)</f>
        <v>113</v>
      </c>
      <c r="E26" s="16" t="n">
        <f aca="false">(D26-C26)/C26</f>
        <v>-0.805172413793103</v>
      </c>
    </row>
    <row collapsed="false" customFormat="false" customHeight="false" hidden="false" ht="14.75" outlineLevel="0" r="27">
      <c r="B27" s="10" t="s">
        <v>44</v>
      </c>
      <c r="C27" s="14" t="n">
        <f aca="false">VLOOKUP(B27,'Denúncias CeA por UF e mês'!$B$10:$O$37,14,0)</f>
        <v>351</v>
      </c>
      <c r="D27" s="14" t="n">
        <f aca="false">VLOOKUP(B27,'Denúncias CeA por UF e mês'!$B$42:$O$69,14,0)</f>
        <v>57</v>
      </c>
      <c r="E27" s="16" t="n">
        <f aca="false">(D27-C27)/C27</f>
        <v>-0.837606837606838</v>
      </c>
    </row>
    <row collapsed="false" customFormat="false" customHeight="false" hidden="false" ht="14.75" outlineLevel="0" r="28">
      <c r="B28" s="10" t="s">
        <v>45</v>
      </c>
      <c r="C28" s="14" t="n">
        <f aca="false">VLOOKUP(B28,'Denúncias CeA por UF e mês'!$B$10:$O$37,14,0)</f>
        <v>124</v>
      </c>
      <c r="D28" s="14" t="n">
        <f aca="false">VLOOKUP(B28,'Denúncias CeA por UF e mês'!$B$42:$O$69,14,0)</f>
        <v>30</v>
      </c>
      <c r="E28" s="16" t="n">
        <f aca="false">(D28-C28)/C28</f>
        <v>-0.758064516129032</v>
      </c>
    </row>
    <row collapsed="false" customFormat="false" customHeight="false" hidden="false" ht="14.75" outlineLevel="0" r="29">
      <c r="B29" s="10" t="s">
        <v>46</v>
      </c>
      <c r="C29" s="14" t="n">
        <f aca="false">VLOOKUP(B29,'Denúncias CeA por UF e mês'!$B$10:$O$37,14,0)</f>
        <v>1402</v>
      </c>
      <c r="D29" s="14" t="n">
        <f aca="false">VLOOKUP(B29,'Denúncias CeA por UF e mês'!$B$42:$O$69,14,0)</f>
        <v>306</v>
      </c>
      <c r="E29" s="16" t="n">
        <f aca="false">(D29-C29)/C29</f>
        <v>-0.781740370898716</v>
      </c>
    </row>
    <row collapsed="false" customFormat="false" customHeight="false" hidden="false" ht="14.75" outlineLevel="0" r="30">
      <c r="B30" s="10" t="s">
        <v>47</v>
      </c>
      <c r="C30" s="14" t="n">
        <f aca="false">VLOOKUP(B30,'Denúncias CeA por UF e mês'!$B$10:$O$37,14,0)</f>
        <v>43</v>
      </c>
      <c r="D30" s="14" t="n">
        <f aca="false">VLOOKUP(B30,'Denúncias CeA por UF e mês'!$B$42:$O$69,14,0)</f>
        <v>6</v>
      </c>
      <c r="E30" s="16" t="n">
        <f aca="false">(D30-C30)/C30</f>
        <v>-0.86046511627907</v>
      </c>
    </row>
    <row collapsed="false" customFormat="false" customHeight="false" hidden="false" ht="14.75" outlineLevel="0" r="31">
      <c r="B31" s="10" t="s">
        <v>48</v>
      </c>
      <c r="C31" s="14" t="n">
        <f aca="false">VLOOKUP(B31,'Denúncias CeA por UF e mês'!$B$10:$O$37,14,0)</f>
        <v>5</v>
      </c>
      <c r="D31" s="14" t="n">
        <f aca="false">VLOOKUP(B31,'Denúncias CeA por UF e mês'!$B$42:$O$69,14,0)</f>
        <v>0</v>
      </c>
      <c r="E31" s="16" t="n">
        <f aca="false">(D31-C31)/C31</f>
        <v>-1</v>
      </c>
    </row>
    <row collapsed="false" customFormat="false" customHeight="false" hidden="false" ht="14.75" outlineLevel="0" r="32">
      <c r="B32" s="17" t="s">
        <v>19</v>
      </c>
      <c r="C32" s="19" t="n">
        <f aca="false">SUM(C4:C31)</f>
        <v>9919</v>
      </c>
      <c r="D32" s="19" t="n">
        <f aca="false">SUM(D4:D31)</f>
        <v>1809</v>
      </c>
      <c r="E32" s="16" t="n">
        <f aca="false">(D32-C32)/C32</f>
        <v>-0.817622744228249</v>
      </c>
    </row>
    <row collapsed="false" customFormat="false" customHeight="true" hidden="false" ht="15.75" outlineLevel="0" r="33">
      <c r="B33" s="26" t="s">
        <v>53</v>
      </c>
      <c r="C33" s="26"/>
      <c r="D33" s="26"/>
      <c r="E33" s="26"/>
    </row>
  </sheetData>
  <mergeCells count="2">
    <mergeCell ref="B2:E2"/>
    <mergeCell ref="B33:E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4.18823529411765"/>
    <col collapsed="false" hidden="false" max="2" min="2" style="1" width="9.09019607843137"/>
    <col collapsed="false" hidden="false" max="3" min="3" style="3" width="7.2156862745098"/>
    <col collapsed="false" hidden="false" max="6" min="4" style="3" width="16.0156862745098"/>
    <col collapsed="false" hidden="false" max="7" min="7" style="3" width="3.46274509803922"/>
    <col collapsed="false" hidden="false" max="8" min="8" style="3" width="9.09019607843137"/>
    <col collapsed="false" hidden="false" max="9" min="9" style="3" width="7.2156862745098"/>
    <col collapsed="false" hidden="false" max="12" min="10" style="3" width="16.0156862745098"/>
    <col collapsed="false" hidden="false" max="13" min="13" style="3" width="4.18823529411765"/>
    <col collapsed="false" hidden="false" max="257" min="14" style="1" width="9.23529411764706"/>
  </cols>
  <sheetData>
    <row collapsed="false" customFormat="true" customHeight="true" hidden="false" ht="29.25" outlineLevel="0" r="2" s="27">
      <c r="B2" s="28" t="s">
        <v>54</v>
      </c>
      <c r="C2" s="28"/>
      <c r="D2" s="28"/>
      <c r="E2" s="28"/>
      <c r="F2" s="28"/>
      <c r="H2" s="28" t="s">
        <v>55</v>
      </c>
      <c r="I2" s="28"/>
      <c r="J2" s="28"/>
      <c r="K2" s="28"/>
      <c r="L2" s="28"/>
    </row>
    <row collapsed="false" customFormat="false" customHeight="false" hidden="false" ht="28.35" outlineLevel="0" r="3">
      <c r="B3" s="10" t="s">
        <v>56</v>
      </c>
      <c r="C3" s="11" t="s">
        <v>6</v>
      </c>
      <c r="D3" s="29" t="s">
        <v>57</v>
      </c>
      <c r="E3" s="29" t="s">
        <v>58</v>
      </c>
      <c r="F3" s="30" t="s">
        <v>59</v>
      </c>
      <c r="H3" s="10" t="s">
        <v>56</v>
      </c>
      <c r="I3" s="11" t="s">
        <v>6</v>
      </c>
      <c r="J3" s="29" t="s">
        <v>57</v>
      </c>
      <c r="K3" s="29" t="s">
        <v>58</v>
      </c>
      <c r="L3" s="30" t="s">
        <v>59</v>
      </c>
    </row>
    <row collapsed="false" customFormat="false" customHeight="false" hidden="false" ht="14.75" outlineLevel="0" r="4">
      <c r="B4" s="31" t="s">
        <v>60</v>
      </c>
      <c r="C4" s="11" t="s">
        <v>27</v>
      </c>
      <c r="D4" s="14" t="n">
        <f aca="false">VLOOKUP(C4,'Denúncias CeA por UF e mês'!$B$9:$O$38,14,0)</f>
        <v>250</v>
      </c>
      <c r="E4" s="14" t="n">
        <v>740095</v>
      </c>
      <c r="F4" s="32" t="n">
        <f aca="false">IF(ISERROR(D4/(E4/100000)),"",(D4/(E4/100000)))</f>
        <v>33.7794472331255</v>
      </c>
      <c r="H4" s="31" t="s">
        <v>60</v>
      </c>
      <c r="I4" s="11" t="s">
        <v>32</v>
      </c>
      <c r="J4" s="14" t="n">
        <f aca="false">VLOOKUP(I4,'Denúncias CeA por UF e mês'!$B$41:$O$70,14,0)</f>
        <v>57</v>
      </c>
      <c r="K4" s="14" t="n">
        <v>750128</v>
      </c>
      <c r="L4" s="32" t="n">
        <f aca="false">IF(ISERROR(J4/(K4/100000)),"",(J4/(K4/100000)))</f>
        <v>7.5987031546616</v>
      </c>
    </row>
    <row collapsed="false" customFormat="false" customHeight="false" hidden="false" ht="14.75" outlineLevel="0" r="5">
      <c r="B5" s="31" t="s">
        <v>61</v>
      </c>
      <c r="C5" s="11" t="s">
        <v>40</v>
      </c>
      <c r="D5" s="14" t="n">
        <f aca="false">VLOOKUP(C5,'Denúncias CeA por UF e mês'!$B$9:$O$38,14,0)</f>
        <v>303</v>
      </c>
      <c r="E5" s="14" t="n">
        <v>970827</v>
      </c>
      <c r="F5" s="32" t="n">
        <f aca="false">IF(ISERROR(D5/(E5/100000)),"",(D5/(E5/100000)))</f>
        <v>31.2105040341894</v>
      </c>
      <c r="H5" s="31" t="s">
        <v>61</v>
      </c>
      <c r="I5" s="11" t="s">
        <v>27</v>
      </c>
      <c r="J5" s="14" t="n">
        <f aca="false">VLOOKUP(I5,'Denúncias CeA por UF e mês'!$B$41:$O$70,14,0)</f>
        <v>47</v>
      </c>
      <c r="K5" s="14" t="n">
        <v>740095</v>
      </c>
      <c r="L5" s="32" t="n">
        <f aca="false">IF(ISERROR(J5/(K5/100000)),"",(J5/(K5/100000)))</f>
        <v>6.35053607982759</v>
      </c>
    </row>
    <row collapsed="false" customFormat="false" customHeight="false" hidden="false" ht="14.75" outlineLevel="0" r="6">
      <c r="B6" s="31" t="s">
        <v>62</v>
      </c>
      <c r="C6" s="11" t="s">
        <v>39</v>
      </c>
      <c r="D6" s="14" t="n">
        <f aca="false">VLOOKUP(C6,'Denúncias CeA por UF e mês'!$B$9:$O$38,14,0)</f>
        <v>1062</v>
      </c>
      <c r="E6" s="14" t="n">
        <v>4158826</v>
      </c>
      <c r="F6" s="32" t="n">
        <f aca="false">IF(ISERROR(D6/(E6/100000)),"",(D6/(E6/100000)))</f>
        <v>25.5360527225712</v>
      </c>
      <c r="H6" s="31" t="s">
        <v>62</v>
      </c>
      <c r="I6" s="11" t="s">
        <v>39</v>
      </c>
      <c r="J6" s="14" t="n">
        <f aca="false">VLOOKUP(I6,'Denúncias CeA por UF e mês'!$B$41:$O$70,14,0)</f>
        <v>213</v>
      </c>
      <c r="K6" s="14" t="n">
        <v>4158826</v>
      </c>
      <c r="L6" s="32" t="n">
        <f aca="false">IF(ISERROR(J6/(K6/100000)),"",(J6/(K6/100000)))</f>
        <v>5.12163769294508</v>
      </c>
    </row>
    <row collapsed="false" customFormat="false" customHeight="false" hidden="false" ht="14.75" outlineLevel="0" r="7">
      <c r="B7" s="31" t="s">
        <v>63</v>
      </c>
      <c r="C7" s="11" t="s">
        <v>32</v>
      </c>
      <c r="D7" s="14" t="n">
        <f aca="false">VLOOKUP(C7,'Denúncias CeA por UF e mês'!$B$9:$O$38,14,0)</f>
        <v>188</v>
      </c>
      <c r="E7" s="14" t="n">
        <v>750128</v>
      </c>
      <c r="F7" s="32" t="n">
        <f aca="false">IF(ISERROR(D7/(E7/100000)),"",(D7/(E7/100000)))</f>
        <v>25.0623893522172</v>
      </c>
      <c r="H7" s="31" t="s">
        <v>63</v>
      </c>
      <c r="I7" s="11" t="s">
        <v>45</v>
      </c>
      <c r="J7" s="14" t="n">
        <f aca="false">VLOOKUP(I7,'Denúncias CeA por UF e mês'!$B$41:$O$70,14,0)</f>
        <v>30</v>
      </c>
      <c r="K7" s="14" t="n">
        <v>681430</v>
      </c>
      <c r="L7" s="32" t="n">
        <f aca="false">IF(ISERROR(J7/(K7/100000)),"",(J7/(K7/100000)))</f>
        <v>4.40250649369708</v>
      </c>
    </row>
    <row collapsed="false" customFormat="false" customHeight="false" hidden="false" ht="14.75" outlineLevel="0" r="8">
      <c r="B8" s="31" t="s">
        <v>64</v>
      </c>
      <c r="C8" s="11" t="s">
        <v>41</v>
      </c>
      <c r="D8" s="14" t="n">
        <f aca="false">VLOOKUP(C8,'Denúncias CeA por UF e mês'!$B$9:$O$38,14,0)</f>
        <v>120</v>
      </c>
      <c r="E8" s="14" t="n">
        <v>520214</v>
      </c>
      <c r="F8" s="32" t="n">
        <f aca="false">IF(ISERROR(D8/(E8/100000)),"",(D8/(E8/100000)))</f>
        <v>23.067429942293</v>
      </c>
      <c r="H8" s="31" t="s">
        <v>64</v>
      </c>
      <c r="I8" s="11" t="s">
        <v>40</v>
      </c>
      <c r="J8" s="14" t="n">
        <f aca="false">VLOOKUP(I8,'Denúncias CeA por UF e mês'!$B$41:$O$70,14,0)</f>
        <v>41</v>
      </c>
      <c r="K8" s="14" t="n">
        <v>970827</v>
      </c>
      <c r="L8" s="32" t="n">
        <f aca="false">IF(ISERROR(J8/(K8/100000)),"",(J8/(K8/100000)))</f>
        <v>4.22320351617744</v>
      </c>
    </row>
    <row collapsed="false" customFormat="false" customHeight="false" hidden="false" ht="14.75" outlineLevel="0" r="9">
      <c r="B9" s="31" t="s">
        <v>65</v>
      </c>
      <c r="C9" s="11" t="s">
        <v>23</v>
      </c>
      <c r="D9" s="14" t="n">
        <f aca="false">VLOOKUP(C9,'Denúncias CeA por UF e mês'!$B$9:$O$38,14,0)</f>
        <v>319</v>
      </c>
      <c r="E9" s="14" t="n">
        <v>1383457</v>
      </c>
      <c r="F9" s="32" t="n">
        <f aca="false">IF(ISERROR(D9/(E9/100000)),"",(D9/(E9/100000)))</f>
        <v>23.0581796181594</v>
      </c>
      <c r="H9" s="31" t="s">
        <v>65</v>
      </c>
      <c r="I9" s="11" t="s">
        <v>43</v>
      </c>
      <c r="J9" s="14" t="n">
        <f aca="false">VLOOKUP(I9,'Denúncias CeA por UF e mês'!$B$41:$O$70,14,0)</f>
        <v>113</v>
      </c>
      <c r="K9" s="14" t="n">
        <v>2761171</v>
      </c>
      <c r="L9" s="32" t="n">
        <f aca="false">IF(ISERROR(J9/(K9/100000)),"",(J9/(K9/100000)))</f>
        <v>4.09246656581574</v>
      </c>
    </row>
    <row collapsed="false" customFormat="false" customHeight="false" hidden="false" ht="14.75" outlineLevel="0" r="10">
      <c r="B10" s="31" t="s">
        <v>66</v>
      </c>
      <c r="C10" s="11" t="s">
        <v>43</v>
      </c>
      <c r="D10" s="14" t="n">
        <f aca="false">VLOOKUP(C10,'Denúncias CeA por UF e mês'!$B$9:$O$38,14,0)</f>
        <v>580</v>
      </c>
      <c r="E10" s="14" t="n">
        <v>2761171</v>
      </c>
      <c r="F10" s="32" t="n">
        <f aca="false">IF(ISERROR(D10/(E10/100000)),"",(D10/(E10/100000)))</f>
        <v>21.005580603302</v>
      </c>
      <c r="H10" s="31" t="s">
        <v>66</v>
      </c>
      <c r="I10" s="11" t="s">
        <v>24</v>
      </c>
      <c r="J10" s="14" t="n">
        <f aca="false">VLOOKUP(I10,'Denúncias CeA por UF e mês'!$B$41:$O$70,14,0)</f>
        <v>10</v>
      </c>
      <c r="K10" s="14" t="n">
        <v>267274</v>
      </c>
      <c r="L10" s="32" t="n">
        <f aca="false">IF(ISERROR(J10/(K10/100000)),"",(J10/(K10/100000)))</f>
        <v>3.74147878207383</v>
      </c>
    </row>
    <row collapsed="false" customFormat="false" customHeight="false" hidden="false" ht="14.75" outlineLevel="0" r="11">
      <c r="B11" s="31" t="s">
        <v>67</v>
      </c>
      <c r="C11" s="11" t="s">
        <v>44</v>
      </c>
      <c r="D11" s="14" t="n">
        <f aca="false">VLOOKUP(C11,'Denúncias CeA por UF e mês'!$B$9:$O$38,14,0)</f>
        <v>351</v>
      </c>
      <c r="E11" s="14" t="n">
        <v>1688501</v>
      </c>
      <c r="F11" s="32" t="n">
        <f aca="false">IF(ISERROR(D11/(E11/100000)),"",(D11/(E11/100000)))</f>
        <v>20.7876690626775</v>
      </c>
      <c r="H11" s="31" t="s">
        <v>67</v>
      </c>
      <c r="I11" s="11" t="s">
        <v>25</v>
      </c>
      <c r="J11" s="14" t="n">
        <f aca="false">VLOOKUP(I11,'Denúncias CeA por UF e mês'!$B$41:$O$70,14,0)</f>
        <v>163</v>
      </c>
      <c r="K11" s="14" t="n">
        <v>4410633</v>
      </c>
      <c r="L11" s="32" t="n">
        <f aca="false">IF(ISERROR(J11/(K11/100000)),"",(J11/(K11/100000)))</f>
        <v>3.69561466574072</v>
      </c>
    </row>
    <row collapsed="false" customFormat="false" customHeight="false" hidden="false" ht="14.75" outlineLevel="0" r="12">
      <c r="B12" s="31" t="s">
        <v>68</v>
      </c>
      <c r="C12" s="11" t="s">
        <v>35</v>
      </c>
      <c r="D12" s="14" t="n">
        <f aca="false">VLOOKUP(C12,'Denúncias CeA por UF e mês'!$B$9:$O$38,14,0)</f>
        <v>235</v>
      </c>
      <c r="E12" s="14" t="n">
        <v>1168690</v>
      </c>
      <c r="F12" s="32" t="n">
        <f aca="false">IF(ISERROR(D12/(E12/100000)),"",(D12/(E12/100000)))</f>
        <v>20.1079841531972</v>
      </c>
      <c r="H12" s="31" t="s">
        <v>68</v>
      </c>
      <c r="I12" s="11" t="s">
        <v>29</v>
      </c>
      <c r="J12" s="14" t="n">
        <f aca="false">VLOOKUP(I12,'Denúncias CeA por UF e mês'!$B$41:$O$70,14,0)</f>
        <v>62</v>
      </c>
      <c r="K12" s="14" t="n">
        <v>1763950</v>
      </c>
      <c r="L12" s="32" t="n">
        <f aca="false">IF(ISERROR(J12/(K12/100000)),"",(J12/(K12/100000)))</f>
        <v>3.51483885597664</v>
      </c>
    </row>
    <row collapsed="false" customFormat="false" customHeight="false" hidden="false" ht="14.75" outlineLevel="0" r="13">
      <c r="B13" s="31" t="s">
        <v>69</v>
      </c>
      <c r="C13" s="11" t="s">
        <v>25</v>
      </c>
      <c r="D13" s="14" t="n">
        <f aca="false">VLOOKUP(C13,'Denúncias CeA por UF e mês'!$B$9:$O$38,14,0)</f>
        <v>881</v>
      </c>
      <c r="E13" s="14" t="n">
        <v>4410633</v>
      </c>
      <c r="F13" s="32" t="n">
        <f aca="false">IF(ISERROR(D13/(E13/100000)),"",(D13/(E13/100000)))</f>
        <v>19.9744571810894</v>
      </c>
      <c r="H13" s="31" t="s">
        <v>69</v>
      </c>
      <c r="I13" s="11" t="s">
        <v>44</v>
      </c>
      <c r="J13" s="14" t="n">
        <f aca="false">VLOOKUP(I13,'Denúncias CeA por UF e mês'!$B$41:$O$70,14,0)</f>
        <v>57</v>
      </c>
      <c r="K13" s="14" t="n">
        <v>1688501</v>
      </c>
      <c r="L13" s="32" t="n">
        <f aca="false">IF(ISERROR(J13/(K13/100000)),"",(J13/(K13/100000)))</f>
        <v>3.3757753178707</v>
      </c>
    </row>
    <row collapsed="false" customFormat="false" customHeight="false" hidden="false" ht="14.75" outlineLevel="0" r="14">
      <c r="B14" s="31" t="s">
        <v>70</v>
      </c>
      <c r="C14" s="11" t="s">
        <v>29</v>
      </c>
      <c r="D14" s="14" t="n">
        <f aca="false">VLOOKUP(C14,'Denúncias CeA por UF e mês'!$B$9:$O$38,14,0)</f>
        <v>350</v>
      </c>
      <c r="E14" s="14" t="n">
        <v>1763950</v>
      </c>
      <c r="F14" s="32" t="n">
        <f aca="false">IF(ISERROR(D14/(E14/100000)),"",(D14/(E14/100000)))</f>
        <v>19.841832251481</v>
      </c>
      <c r="H14" s="31" t="s">
        <v>70</v>
      </c>
      <c r="I14" s="11" t="s">
        <v>26</v>
      </c>
      <c r="J14" s="14" t="n">
        <f aca="false">VLOOKUP(I14,'Denúncias CeA por UF e mês'!$B$41:$O$70,14,0)</f>
        <v>84</v>
      </c>
      <c r="K14" s="14" t="n">
        <v>2713883</v>
      </c>
      <c r="L14" s="32" t="n">
        <f aca="false">IF(ISERROR(J14/(K14/100000)),"",(J14/(K14/100000)))</f>
        <v>3.09519607145923</v>
      </c>
    </row>
    <row collapsed="false" customFormat="false" customHeight="false" hidden="false" ht="14.75" outlineLevel="0" r="15">
      <c r="B15" s="31" t="s">
        <v>71</v>
      </c>
      <c r="C15" s="11" t="s">
        <v>22</v>
      </c>
      <c r="D15" s="14" t="n">
        <f aca="false">VLOOKUP(C15,'Denúncias CeA por UF e mês'!$B$9:$O$38,14,0)</f>
        <v>211</v>
      </c>
      <c r="E15" s="14" t="n">
        <v>1105605</v>
      </c>
      <c r="F15" s="32" t="n">
        <f aca="false">IF(ISERROR(D15/(E15/100000)),"",(D15/(E15/100000)))</f>
        <v>19.0845736044971</v>
      </c>
      <c r="H15" s="31" t="s">
        <v>71</v>
      </c>
      <c r="I15" s="11" t="s">
        <v>36</v>
      </c>
      <c r="J15" s="14" t="n">
        <f aca="false">VLOOKUP(I15,'Denúncias CeA por UF e mês'!$B$41:$O$70,14,0)</f>
        <v>85</v>
      </c>
      <c r="K15" s="14" t="n">
        <v>2751289</v>
      </c>
      <c r="L15" s="32" t="n">
        <f aca="false">IF(ISERROR(J15/(K15/100000)),"",(J15/(K15/100000)))</f>
        <v>3.08946097629148</v>
      </c>
    </row>
    <row collapsed="false" customFormat="false" customHeight="false" hidden="false" ht="14.75" outlineLevel="0" r="16">
      <c r="B16" s="31" t="s">
        <v>72</v>
      </c>
      <c r="C16" s="11" t="s">
        <v>45</v>
      </c>
      <c r="D16" s="14" t="n">
        <f aca="false">VLOOKUP(C16,'Denúncias CeA por UF e mês'!$B$9:$O$38,14,0)</f>
        <v>124</v>
      </c>
      <c r="E16" s="14" t="n">
        <v>681430</v>
      </c>
      <c r="F16" s="32" t="n">
        <f aca="false">IF(ISERROR(D16/(E16/100000)),"",(D16/(E16/100000)))</f>
        <v>18.1970268406146</v>
      </c>
      <c r="H16" s="31" t="s">
        <v>72</v>
      </c>
      <c r="I16" s="11" t="s">
        <v>21</v>
      </c>
      <c r="J16" s="14" t="n">
        <f aca="false">VLOOKUP(I16,'Denúncias CeA por UF e mês'!$B$41:$O$70,14,0)</f>
        <v>9</v>
      </c>
      <c r="K16" s="14" t="n">
        <v>295179</v>
      </c>
      <c r="L16" s="32" t="n">
        <f aca="false">IF(ISERROR(J16/(K16/100000)),"",(J16/(K16/100000)))</f>
        <v>3.04899738802557</v>
      </c>
    </row>
    <row collapsed="false" customFormat="false" customHeight="false" hidden="false" ht="14.75" outlineLevel="0" r="17">
      <c r="B17" s="31" t="s">
        <v>73</v>
      </c>
      <c r="C17" s="11" t="s">
        <v>21</v>
      </c>
      <c r="D17" s="14" t="n">
        <f aca="false">VLOOKUP(C17,'Denúncias CeA por UF e mês'!$B$9:$O$38,14,0)</f>
        <v>52</v>
      </c>
      <c r="E17" s="14" t="n">
        <v>295179</v>
      </c>
      <c r="F17" s="32" t="n">
        <f aca="false">IF(ISERROR(D17/(E17/100000)),"",(D17/(E17/100000)))</f>
        <v>17.6164293530366</v>
      </c>
      <c r="H17" s="31" t="s">
        <v>73</v>
      </c>
      <c r="I17" s="11" t="s">
        <v>35</v>
      </c>
      <c r="J17" s="14" t="n">
        <f aca="false">VLOOKUP(I17,'Denúncias CeA por UF e mês'!$B$41:$O$70,14,0)</f>
        <v>34</v>
      </c>
      <c r="K17" s="14" t="n">
        <v>1168690</v>
      </c>
      <c r="L17" s="32" t="n">
        <f aca="false">IF(ISERROR(J17/(K17/100000)),"",(J17/(K17/100000)))</f>
        <v>2.90924026046257</v>
      </c>
    </row>
    <row collapsed="false" customFormat="false" customHeight="false" hidden="false" ht="14.75" outlineLevel="0" r="18">
      <c r="B18" s="31" t="s">
        <v>74</v>
      </c>
      <c r="C18" s="11" t="s">
        <v>26</v>
      </c>
      <c r="D18" s="14" t="n">
        <f aca="false">VLOOKUP(C18,'Denúncias CeA por UF e mês'!$B$9:$O$38,14,0)</f>
        <v>476</v>
      </c>
      <c r="E18" s="14" t="n">
        <v>2713883</v>
      </c>
      <c r="F18" s="32" t="n">
        <f aca="false">IF(ISERROR(D18/(E18/100000)),"",(D18/(E18/100000)))</f>
        <v>17.5394444049357</v>
      </c>
      <c r="H18" s="31" t="s">
        <v>74</v>
      </c>
      <c r="I18" s="11" t="s">
        <v>38</v>
      </c>
      <c r="J18" s="14" t="n">
        <f aca="false">VLOOKUP(I18,'Denúncias CeA por UF e mês'!$B$41:$O$70,14,0)</f>
        <v>86</v>
      </c>
      <c r="K18" s="14" t="n">
        <v>2957412</v>
      </c>
      <c r="L18" s="32" t="n">
        <f aca="false">IF(ISERROR(J18/(K18/100000)),"",(J18/(K18/100000)))</f>
        <v>2.90794789498386</v>
      </c>
    </row>
    <row collapsed="false" customFormat="false" customHeight="false" hidden="false" ht="14.75" outlineLevel="0" r="19">
      <c r="B19" s="31" t="s">
        <v>75</v>
      </c>
      <c r="C19" s="11" t="s">
        <v>38</v>
      </c>
      <c r="D19" s="14" t="n">
        <f aca="false">VLOOKUP(C19,'Denúncias CeA por UF e mês'!$B$9:$O$38,14,0)</f>
        <v>495</v>
      </c>
      <c r="E19" s="14" t="n">
        <v>2957412</v>
      </c>
      <c r="F19" s="32" t="n">
        <f aca="false">IF(ISERROR(D19/(E19/100000)),"",(D19/(E19/100000)))</f>
        <v>16.7376070699652</v>
      </c>
      <c r="H19" s="31" t="s">
        <v>75</v>
      </c>
      <c r="I19" s="11" t="s">
        <v>46</v>
      </c>
      <c r="J19" s="14" t="n">
        <f aca="false">VLOOKUP(I19,'Denúncias CeA por UF e mês'!$B$41:$O$70,14,0)</f>
        <v>306</v>
      </c>
      <c r="K19" s="14" t="n">
        <v>10851165</v>
      </c>
      <c r="L19" s="32" t="n">
        <f aca="false">IF(ISERROR(J19/(K19/100000)),"",(J19/(K19/100000)))</f>
        <v>2.81997370789219</v>
      </c>
    </row>
    <row collapsed="false" customFormat="false" customHeight="false" hidden="false" ht="14.75" outlineLevel="0" r="20">
      <c r="B20" s="31" t="s">
        <v>76</v>
      </c>
      <c r="C20" s="11" t="s">
        <v>30</v>
      </c>
      <c r="D20" s="14" t="n">
        <f aca="false">VLOOKUP(C20,'Denúncias CeA por UF e mês'!$B$9:$O$38,14,0)</f>
        <v>405</v>
      </c>
      <c r="E20" s="14" t="n">
        <v>2451464</v>
      </c>
      <c r="F20" s="32" t="n">
        <f aca="false">IF(ISERROR(D20/(E20/100000)),"",(D20/(E20/100000)))</f>
        <v>16.5207402596979</v>
      </c>
      <c r="H20" s="31" t="s">
        <v>76</v>
      </c>
      <c r="I20" s="11" t="s">
        <v>23</v>
      </c>
      <c r="J20" s="14" t="n">
        <f aca="false">VLOOKUP(I20,'Denúncias CeA por UF e mês'!$B$41:$O$70,14,0)</f>
        <v>38</v>
      </c>
      <c r="K20" s="14" t="n">
        <v>1383457</v>
      </c>
      <c r="L20" s="32" t="n">
        <f aca="false">IF(ISERROR(J20/(K20/100000)),"",(J20/(K20/100000)))</f>
        <v>2.74674239965536</v>
      </c>
    </row>
    <row collapsed="false" customFormat="false" customHeight="false" hidden="false" ht="14.75" outlineLevel="0" r="21">
      <c r="B21" s="31" t="s">
        <v>77</v>
      </c>
      <c r="C21" s="11" t="s">
        <v>37</v>
      </c>
      <c r="D21" s="14" t="n">
        <f aca="false">VLOOKUP(C21,'Denúncias CeA por UF e mês'!$B$9:$O$38,14,0)</f>
        <v>162</v>
      </c>
      <c r="E21" s="14" t="n">
        <v>1014185</v>
      </c>
      <c r="F21" s="32" t="n">
        <f aca="false">IF(ISERROR(D21/(E21/100000)),"",(D21/(E21/100000)))</f>
        <v>15.9734170787381</v>
      </c>
      <c r="H21" s="31" t="s">
        <v>77</v>
      </c>
      <c r="I21" s="11" t="s">
        <v>33</v>
      </c>
      <c r="J21" s="14" t="n">
        <f aca="false">VLOOKUP(I21,'Denúncias CeA por UF e mês'!$B$41:$O$70,14,0)</f>
        <v>26</v>
      </c>
      <c r="K21" s="14" t="n">
        <v>954140</v>
      </c>
      <c r="L21" s="32" t="n">
        <f aca="false">IF(ISERROR(J21/(K21/100000)),"",(J21/(K21/100000)))</f>
        <v>2.7249669859769</v>
      </c>
    </row>
    <row collapsed="false" customFormat="false" customHeight="false" hidden="false" ht="14.75" outlineLevel="0" r="22">
      <c r="B22" s="31" t="s">
        <v>78</v>
      </c>
      <c r="C22" s="11" t="s">
        <v>36</v>
      </c>
      <c r="D22" s="14" t="n">
        <f aca="false">VLOOKUP(C22,'Denúncias CeA por UF e mês'!$B$9:$O$38,14,0)</f>
        <v>426</v>
      </c>
      <c r="E22" s="14" t="n">
        <v>2751289</v>
      </c>
      <c r="F22" s="32" t="n">
        <f aca="false">IF(ISERROR(D22/(E22/100000)),"",(D22/(E22/100000)))</f>
        <v>15.4836514811785</v>
      </c>
      <c r="H22" s="31" t="s">
        <v>78</v>
      </c>
      <c r="I22" s="11" t="s">
        <v>31</v>
      </c>
      <c r="J22" s="14" t="n">
        <f aca="false">VLOOKUP(I22,'Denúncias CeA por UF e mês'!$B$41:$O$70,14,0)</f>
        <v>140</v>
      </c>
      <c r="K22" s="14" t="n">
        <v>5435591</v>
      </c>
      <c r="L22" s="32" t="n">
        <f aca="false">IF(ISERROR(J22/(K22/100000)),"",(J22/(K22/100000)))</f>
        <v>2.57561689244095</v>
      </c>
    </row>
    <row collapsed="false" customFormat="false" customHeight="false" hidden="false" ht="14.75" outlineLevel="0" r="23">
      <c r="B23" s="31" t="s">
        <v>79</v>
      </c>
      <c r="C23" s="11" t="s">
        <v>33</v>
      </c>
      <c r="D23" s="14" t="n">
        <f aca="false">VLOOKUP(C23,'Denúncias CeA por UF e mês'!$B$9:$O$38,14,0)</f>
        <v>145</v>
      </c>
      <c r="E23" s="14" t="n">
        <v>954140</v>
      </c>
      <c r="F23" s="32" t="n">
        <f aca="false">IF(ISERROR(D23/(E23/100000)),"",(D23/(E23/100000)))</f>
        <v>15.1969312679481</v>
      </c>
      <c r="H23" s="31" t="s">
        <v>79</v>
      </c>
      <c r="I23" s="11" t="s">
        <v>28</v>
      </c>
      <c r="J23" s="14" t="n">
        <f aca="false">VLOOKUP(I23,'Denúncias CeA por UF e mês'!$B$41:$O$70,14,0)</f>
        <v>24</v>
      </c>
      <c r="K23" s="14" t="n">
        <v>994278</v>
      </c>
      <c r="L23" s="32" t="n">
        <f aca="false">IF(ISERROR(J23/(K23/100000)),"",(J23/(K23/100000)))</f>
        <v>2.41381183129869</v>
      </c>
    </row>
    <row collapsed="false" customFormat="false" customHeight="false" hidden="false" ht="14.75" outlineLevel="0" r="24">
      <c r="B24" s="31" t="s">
        <v>80</v>
      </c>
      <c r="C24" s="11" t="s">
        <v>28</v>
      </c>
      <c r="D24" s="14" t="n">
        <f aca="false">VLOOKUP(C24,'Denúncias CeA por UF e mês'!$B$9:$O$38,14,0)</f>
        <v>144</v>
      </c>
      <c r="E24" s="14" t="n">
        <v>994278</v>
      </c>
      <c r="F24" s="32" t="n">
        <f aca="false">IF(ISERROR(D24/(E24/100000)),"",(D24/(E24/100000)))</f>
        <v>14.4828709877921</v>
      </c>
      <c r="H24" s="31" t="s">
        <v>80</v>
      </c>
      <c r="I24" s="11" t="s">
        <v>30</v>
      </c>
      <c r="J24" s="14" t="n">
        <f aca="false">VLOOKUP(I24,'Denúncias CeA por UF e mês'!$B$41:$O$70,14,0)</f>
        <v>58</v>
      </c>
      <c r="K24" s="14" t="n">
        <v>2451464</v>
      </c>
      <c r="L24" s="32" t="n">
        <f aca="false">IF(ISERROR(J24/(K24/100000)),"",(J24/(K24/100000)))</f>
        <v>2.36593317299377</v>
      </c>
    </row>
    <row collapsed="false" customFormat="false" customHeight="false" hidden="false" ht="14.75" outlineLevel="0" r="25">
      <c r="B25" s="31" t="s">
        <v>81</v>
      </c>
      <c r="C25" s="11" t="s">
        <v>34</v>
      </c>
      <c r="D25" s="14" t="n">
        <f aca="false">VLOOKUP(C25,'Denúncias CeA por UF e mês'!$B$9:$O$38,14,0)</f>
        <v>401</v>
      </c>
      <c r="E25" s="14" t="n">
        <v>2839227</v>
      </c>
      <c r="F25" s="32" t="n">
        <f aca="false">IF(ISERROR(D25/(E25/100000)),"",(D25/(E25/100000)))</f>
        <v>14.1235625048649</v>
      </c>
      <c r="H25" s="31" t="s">
        <v>81</v>
      </c>
      <c r="I25" s="11" t="s">
        <v>34</v>
      </c>
      <c r="J25" s="14" t="n">
        <f aca="false">VLOOKUP(I25,'Denúncias CeA por UF e mês'!$B$41:$O$70,14,0)</f>
        <v>63</v>
      </c>
      <c r="K25" s="14" t="n">
        <v>2839227</v>
      </c>
      <c r="L25" s="32" t="n">
        <f aca="false">IF(ISERROR(J25/(K25/100000)),"",(J25/(K25/100000)))</f>
        <v>2.21891380999124</v>
      </c>
    </row>
    <row collapsed="false" customFormat="false" customHeight="false" hidden="false" ht="14.75" outlineLevel="0" r="26">
      <c r="B26" s="31" t="s">
        <v>82</v>
      </c>
      <c r="C26" s="11" t="s">
        <v>31</v>
      </c>
      <c r="D26" s="14" t="n">
        <f aca="false">VLOOKUP(C26,'Denúncias CeA por UF e mês'!$B$9:$O$38,14,0)</f>
        <v>745</v>
      </c>
      <c r="E26" s="14" t="n">
        <v>5435591</v>
      </c>
      <c r="F26" s="32" t="n">
        <f aca="false">IF(ISERROR(D26/(E26/100000)),"",(D26/(E26/100000)))</f>
        <v>13.7059613204893</v>
      </c>
      <c r="H26" s="31" t="s">
        <v>82</v>
      </c>
      <c r="I26" s="11" t="s">
        <v>22</v>
      </c>
      <c r="J26" s="14" t="n">
        <f aca="false">VLOOKUP(I26,'Denúncias CeA por UF e mês'!$B$41:$O$70,14,0)</f>
        <v>24</v>
      </c>
      <c r="K26" s="14" t="n">
        <v>1105605</v>
      </c>
      <c r="L26" s="32" t="n">
        <f aca="false">IF(ISERROR(J26/(K26/100000)),"",(J26/(K26/100000)))</f>
        <v>2.17075718724137</v>
      </c>
    </row>
    <row collapsed="false" customFormat="false" customHeight="false" hidden="false" ht="14.75" outlineLevel="0" r="27">
      <c r="B27" s="31" t="s">
        <v>83</v>
      </c>
      <c r="C27" s="11" t="s">
        <v>46</v>
      </c>
      <c r="D27" s="14" t="n">
        <f aca="false">VLOOKUP(C27,'Denúncias CeA por UF e mês'!$B$9:$O$38,14,0)</f>
        <v>1402</v>
      </c>
      <c r="E27" s="14" t="n">
        <v>10851165</v>
      </c>
      <c r="F27" s="32" t="n">
        <f aca="false">IF(ISERROR(D27/(E27/100000)),"",(D27/(E27/100000)))</f>
        <v>12.9202716943296</v>
      </c>
      <c r="H27" s="31" t="s">
        <v>83</v>
      </c>
      <c r="I27" s="11" t="s">
        <v>37</v>
      </c>
      <c r="J27" s="14" t="n">
        <f aca="false">VLOOKUP(I27,'Denúncias CeA por UF e mês'!$B$41:$O$70,14,0)</f>
        <v>21</v>
      </c>
      <c r="K27" s="14" t="n">
        <v>1014185</v>
      </c>
      <c r="L27" s="32" t="n">
        <f aca="false">IF(ISERROR(J27/(K27/100000)),"",(J27/(K27/100000)))</f>
        <v>2.07062813983642</v>
      </c>
    </row>
    <row collapsed="false" customFormat="false" customHeight="false" hidden="false" ht="14.75" outlineLevel="0" r="28">
      <c r="B28" s="31" t="s">
        <v>84</v>
      </c>
      <c r="C28" s="11" t="s">
        <v>24</v>
      </c>
      <c r="D28" s="14" t="n">
        <f aca="false">VLOOKUP(C28,'Denúncias CeA por UF e mês'!$B$9:$O$38,14,0)</f>
        <v>34</v>
      </c>
      <c r="E28" s="14" t="n">
        <v>267274</v>
      </c>
      <c r="F28" s="32" t="n">
        <f aca="false">IF(ISERROR(D28/(E28/100000)),"",(D28/(E28/100000)))</f>
        <v>12.721027859051</v>
      </c>
      <c r="H28" s="31" t="s">
        <v>84</v>
      </c>
      <c r="I28" s="11" t="s">
        <v>41</v>
      </c>
      <c r="J28" s="14" t="n">
        <f aca="false">VLOOKUP(I28,'Denúncias CeA por UF e mês'!$B$41:$O$70,14,0)</f>
        <v>10</v>
      </c>
      <c r="K28" s="14" t="n">
        <v>520214</v>
      </c>
      <c r="L28" s="32" t="n">
        <f aca="false">IF(ISERROR(J28/(K28/100000)),"",(J28/(K28/100000)))</f>
        <v>1.92228582852442</v>
      </c>
    </row>
    <row collapsed="false" customFormat="false" customHeight="false" hidden="false" ht="14.75" outlineLevel="0" r="29">
      <c r="B29" s="31" t="s">
        <v>85</v>
      </c>
      <c r="C29" s="11" t="s">
        <v>47</v>
      </c>
      <c r="D29" s="14" t="n">
        <f aca="false">VLOOKUP(C29,'Denúncias CeA por UF e mês'!$B$9:$O$38,14,0)</f>
        <v>43</v>
      </c>
      <c r="E29" s="14" t="n">
        <v>483534</v>
      </c>
      <c r="F29" s="32" t="n">
        <f aca="false">IF(ISERROR(D29/(E29/100000)),"",(D29/(E29/100000)))</f>
        <v>8.8928596541298</v>
      </c>
      <c r="H29" s="31" t="s">
        <v>85</v>
      </c>
      <c r="I29" s="11" t="s">
        <v>47</v>
      </c>
      <c r="J29" s="14" t="n">
        <f aca="false">VLOOKUP(I29,'Denúncias CeA por UF e mês'!$B$41:$O$70,14,0)</f>
        <v>6</v>
      </c>
      <c r="K29" s="14" t="n">
        <v>483534</v>
      </c>
      <c r="L29" s="32" t="n">
        <f aca="false">IF(ISERROR(J29/(K29/100000)),"",(J29/(K29/100000)))</f>
        <v>1.24086413778555</v>
      </c>
    </row>
    <row collapsed="false" customFormat="false" customHeight="false" hidden="false" ht="14.75" outlineLevel="0" r="30">
      <c r="B30" s="31" t="s">
        <v>86</v>
      </c>
      <c r="C30" s="11" t="s">
        <v>42</v>
      </c>
      <c r="D30" s="14" t="n">
        <f aca="false">VLOOKUP(C30,'Denúncias CeA por UF e mês'!$B$9:$O$38,14,0)</f>
        <v>10</v>
      </c>
      <c r="E30" s="14" t="n">
        <v>178020</v>
      </c>
      <c r="F30" s="32" t="n">
        <f aca="false">IF(ISERROR(D30/(E30/100000)),"",(D30/(E30/100000)))</f>
        <v>5.6173463655769</v>
      </c>
      <c r="H30" s="31" t="s">
        <v>86</v>
      </c>
      <c r="I30" s="11" t="s">
        <v>42</v>
      </c>
      <c r="J30" s="14" t="n">
        <f aca="false">VLOOKUP(I30,'Denúncias CeA por UF e mês'!$B$41:$O$70,14,0)</f>
        <v>2</v>
      </c>
      <c r="K30" s="14" t="n">
        <v>178020</v>
      </c>
      <c r="L30" s="32" t="n">
        <f aca="false">IF(ISERROR(J30/(K30/100000)),"",(J30/(K30/100000)))</f>
        <v>1.12346927311538</v>
      </c>
    </row>
    <row collapsed="false" customFormat="false" customHeight="false" hidden="false" ht="14.75" outlineLevel="0" r="31">
      <c r="B31" s="31" t="s">
        <v>87</v>
      </c>
      <c r="C31" s="11" t="s">
        <v>48</v>
      </c>
      <c r="D31" s="14" t="n">
        <f aca="false">VLOOKUP(C31,'Denúncias CeA por UF e mês'!$B$9:$O$38,14,0)</f>
        <v>5</v>
      </c>
      <c r="E31" s="14"/>
      <c r="F31" s="32" t="str">
        <f aca="false">IF(ISERROR(D31/(E31/100000)),"",(D31/(E31/100000)))</f>
        <v/>
      </c>
      <c r="H31" s="31" t="s">
        <v>87</v>
      </c>
      <c r="I31" s="11" t="s">
        <v>48</v>
      </c>
      <c r="J31" s="14" t="n">
        <f aca="false">VLOOKUP(I31,'Denúncias CeA por UF e mês'!$B$41:$O$70,14,0)</f>
        <v>0</v>
      </c>
      <c r="K31" s="14"/>
      <c r="L31" s="32" t="str">
        <f aca="false">IF(ISERROR(J31/(K31/100000)),"",(J31/(K31/100000)))</f>
        <v/>
      </c>
    </row>
    <row collapsed="false" customFormat="false" customHeight="false" hidden="false" ht="14.75" outlineLevel="0" r="32">
      <c r="B32" s="33"/>
      <c r="C32" s="34" t="s">
        <v>49</v>
      </c>
      <c r="D32" s="19" t="n">
        <f aca="false">SUM(D4:D31)</f>
        <v>9919</v>
      </c>
      <c r="E32" s="19" t="n">
        <f aca="false">SUM(E4:E31)</f>
        <v>56290168</v>
      </c>
      <c r="F32" s="35" t="n">
        <f aca="false">IF(ISERROR(D32/(E32/100000)),"",(D32/(E32/100000)))</f>
        <v>17.6211945219279</v>
      </c>
      <c r="H32" s="36"/>
      <c r="I32" s="34" t="s">
        <v>49</v>
      </c>
      <c r="J32" s="19" t="n">
        <f aca="false">SUM(J4:J31)</f>
        <v>1809</v>
      </c>
      <c r="K32" s="19" t="n">
        <f aca="false">SUM(K4:K31)</f>
        <v>56290168</v>
      </c>
      <c r="L32" s="35" t="n">
        <f aca="false">IF(ISERROR(J32/(K32/100000)),"",(J32/(K32/100000)))</f>
        <v>3.21370510032942</v>
      </c>
    </row>
    <row collapsed="false" customFormat="false" customHeight="true" hidden="false" ht="15.75" outlineLevel="0" r="33">
      <c r="B33" s="37" t="s">
        <v>88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</sheetData>
  <mergeCells count="3">
    <mergeCell ref="B2:F2"/>
    <mergeCell ref="H2:L2"/>
    <mergeCell ref="B33:M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F56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17647058823529"/>
    <col collapsed="false" hidden="false" max="2" min="2" style="1" width="15.1490196078431"/>
    <col collapsed="false" hidden="false" max="4" min="3" style="3" width="5.04705882352941"/>
    <col collapsed="false" hidden="false" max="5" min="5" style="3" width="5.33725490196078"/>
    <col collapsed="false" hidden="false" max="9" min="6" style="3" width="5.04705882352941"/>
    <col collapsed="false" hidden="false" max="10" min="10" style="3" width="5.1921568627451"/>
    <col collapsed="false" hidden="false" max="12" min="11" style="3" width="5.04705882352941"/>
    <col collapsed="false" hidden="false" max="13" min="13" style="3" width="5.1921568627451"/>
    <col collapsed="false" hidden="false" max="14" min="14" style="3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3.31764705882353"/>
    <col collapsed="false" hidden="false" max="18" min="18" style="1" width="15.1490196078431"/>
    <col collapsed="false" hidden="false" max="19" min="19" style="1" width="4.46666666666667"/>
    <col collapsed="false" hidden="false" max="20" min="20" style="1" width="5.04705882352941"/>
    <col collapsed="false" hidden="false" max="21" min="21" style="1" width="5.33725490196078"/>
    <col collapsed="false" hidden="false" max="23" min="22" style="1" width="5.04705882352941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4.90980392156863"/>
    <col collapsed="false" hidden="false" max="29" min="29" style="1" width="5.1921568627451"/>
    <col collapsed="false" hidden="false" max="30" min="30" style="1" width="4.32156862745098"/>
    <col collapsed="false" hidden="false" max="31" min="31" style="1" width="6.63921568627451"/>
    <col collapsed="false" hidden="false" max="32" min="32" style="1" width="8.21960784313725"/>
    <col collapsed="false" hidden="false" max="257" min="33" style="1" width="9.23529411764706"/>
  </cols>
  <sheetData>
    <row collapsed="false" customFormat="false" customHeight="false" hidden="false" ht="14.75" outlineLevel="0" r="2">
      <c r="B2" s="38" t="s">
        <v>89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8" t="s">
        <v>90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collapsed="false" customFormat="false" customHeight="false" hidden="false" ht="14.75" outlineLevel="0" r="3">
      <c r="B3" s="10" t="s">
        <v>91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91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</row>
    <row collapsed="false" customFormat="false" customHeight="false" hidden="false" ht="14.75" outlineLevel="0" r="4">
      <c r="B4" s="39" t="s">
        <v>92</v>
      </c>
      <c r="C4" s="14" t="n">
        <v>680</v>
      </c>
      <c r="D4" s="14" t="n">
        <v>763</v>
      </c>
      <c r="E4" s="14" t="n">
        <v>753</v>
      </c>
      <c r="F4" s="14" t="n">
        <v>597</v>
      </c>
      <c r="G4" s="14" t="n">
        <v>579</v>
      </c>
      <c r="H4" s="14" t="n">
        <v>495</v>
      </c>
      <c r="I4" s="14" t="n">
        <v>455</v>
      </c>
      <c r="J4" s="14" t="n">
        <v>548</v>
      </c>
      <c r="K4" s="14" t="n">
        <v>396</v>
      </c>
      <c r="L4" s="14" t="n">
        <v>425</v>
      </c>
      <c r="M4" s="14" t="n">
        <v>410</v>
      </c>
      <c r="N4" s="14" t="n">
        <v>343</v>
      </c>
      <c r="O4" s="15" t="n">
        <f aca="false">SUM(C4:N4)</f>
        <v>6444</v>
      </c>
      <c r="P4" s="16" t="n">
        <f aca="false">O4/$O$7</f>
        <v>0.422391190351337</v>
      </c>
      <c r="R4" s="39" t="s">
        <v>92</v>
      </c>
      <c r="S4" s="14" t="n">
        <v>306</v>
      </c>
      <c r="T4" s="14" t="n">
        <v>215</v>
      </c>
      <c r="U4" s="14" t="n">
        <v>240</v>
      </c>
      <c r="V4" s="14" t="n">
        <v>238</v>
      </c>
      <c r="W4" s="14"/>
      <c r="X4" s="14"/>
      <c r="Y4" s="14"/>
      <c r="Z4" s="14"/>
      <c r="AA4" s="14"/>
      <c r="AB4" s="14"/>
      <c r="AC4" s="14"/>
      <c r="AD4" s="14"/>
      <c r="AE4" s="15" t="n">
        <f aca="false">SUM(S4:AD4)</f>
        <v>999</v>
      </c>
      <c r="AF4" s="16" t="n">
        <f aca="false">AE4/$AE$7</f>
        <v>0.356913183279743</v>
      </c>
    </row>
    <row collapsed="false" customFormat="false" customHeight="false" hidden="false" ht="14.75" outlineLevel="0" r="5">
      <c r="B5" s="39" t="s">
        <v>93</v>
      </c>
      <c r="C5" s="14" t="n">
        <v>581</v>
      </c>
      <c r="D5" s="14" t="n">
        <v>682</v>
      </c>
      <c r="E5" s="14" t="n">
        <v>673</v>
      </c>
      <c r="F5" s="14" t="n">
        <v>558</v>
      </c>
      <c r="G5" s="14" t="n">
        <v>576</v>
      </c>
      <c r="H5" s="14" t="n">
        <v>448</v>
      </c>
      <c r="I5" s="14" t="n">
        <v>462</v>
      </c>
      <c r="J5" s="14" t="n">
        <v>444</v>
      </c>
      <c r="K5" s="14" t="n">
        <v>410</v>
      </c>
      <c r="L5" s="14" t="n">
        <v>454</v>
      </c>
      <c r="M5" s="14" t="n">
        <v>439</v>
      </c>
      <c r="N5" s="14" t="n">
        <v>389</v>
      </c>
      <c r="O5" s="15" t="n">
        <f aca="false">SUM(C5:N5)</f>
        <v>6116</v>
      </c>
      <c r="P5" s="16" t="n">
        <f aca="false">O5/$O$7</f>
        <v>0.400891452543262</v>
      </c>
      <c r="R5" s="39" t="s">
        <v>93</v>
      </c>
      <c r="S5" s="14" t="n">
        <v>335</v>
      </c>
      <c r="T5" s="14" t="n">
        <v>248</v>
      </c>
      <c r="U5" s="14" t="n">
        <v>307</v>
      </c>
      <c r="V5" s="14" t="n">
        <v>309</v>
      </c>
      <c r="W5" s="14"/>
      <c r="X5" s="14"/>
      <c r="Y5" s="14"/>
      <c r="Z5" s="14"/>
      <c r="AA5" s="14"/>
      <c r="AB5" s="14"/>
      <c r="AC5" s="14"/>
      <c r="AD5" s="14"/>
      <c r="AE5" s="15" t="n">
        <f aca="false">SUM(S5:AD5)</f>
        <v>1199</v>
      </c>
      <c r="AF5" s="16" t="n">
        <f aca="false">AE5/$AE$7</f>
        <v>0.428367274026438</v>
      </c>
    </row>
    <row collapsed="false" customFormat="false" customHeight="false" hidden="false" ht="14.75" outlineLevel="0" r="6">
      <c r="B6" s="39" t="s">
        <v>94</v>
      </c>
      <c r="C6" s="14" t="n">
        <v>226</v>
      </c>
      <c r="D6" s="14" t="n">
        <v>270</v>
      </c>
      <c r="E6" s="14" t="n">
        <v>251</v>
      </c>
      <c r="F6" s="14" t="n">
        <v>253</v>
      </c>
      <c r="G6" s="14" t="n">
        <v>259</v>
      </c>
      <c r="H6" s="14" t="n">
        <v>200</v>
      </c>
      <c r="I6" s="14" t="n">
        <v>197</v>
      </c>
      <c r="J6" s="14" t="n">
        <v>233</v>
      </c>
      <c r="K6" s="14" t="n">
        <v>231</v>
      </c>
      <c r="L6" s="14" t="n">
        <v>147</v>
      </c>
      <c r="M6" s="14" t="n">
        <v>209</v>
      </c>
      <c r="N6" s="14" t="n">
        <v>220</v>
      </c>
      <c r="O6" s="15" t="n">
        <f aca="false">SUM(C6:N6)</f>
        <v>2696</v>
      </c>
      <c r="P6" s="16" t="n">
        <f aca="false">O6/$O$7</f>
        <v>0.176717357105401</v>
      </c>
      <c r="R6" s="39" t="s">
        <v>94</v>
      </c>
      <c r="S6" s="14" t="n">
        <v>159</v>
      </c>
      <c r="T6" s="14" t="n">
        <v>135</v>
      </c>
      <c r="U6" s="14" t="n">
        <v>143</v>
      </c>
      <c r="V6" s="14" t="n">
        <v>164</v>
      </c>
      <c r="W6" s="14"/>
      <c r="X6" s="14"/>
      <c r="Y6" s="14"/>
      <c r="Z6" s="14"/>
      <c r="AA6" s="14"/>
      <c r="AB6" s="14"/>
      <c r="AC6" s="14"/>
      <c r="AD6" s="14"/>
      <c r="AE6" s="15" t="n">
        <f aca="false">SUM(S6:AD6)</f>
        <v>601</v>
      </c>
      <c r="AF6" s="16" t="n">
        <f aca="false">AE6/$AE$7</f>
        <v>0.214719542693819</v>
      </c>
    </row>
    <row collapsed="false" customFormat="false" customHeight="false" hidden="false" ht="14.75" outlineLevel="0" r="7">
      <c r="B7" s="40" t="s">
        <v>95</v>
      </c>
      <c r="C7" s="18" t="n">
        <f aca="false">SUM(C4:C6)</f>
        <v>1487</v>
      </c>
      <c r="D7" s="18" t="n">
        <f aca="false">SUM(D4:D6)</f>
        <v>1715</v>
      </c>
      <c r="E7" s="18" t="n">
        <f aca="false">SUM(E4:E6)</f>
        <v>1677</v>
      </c>
      <c r="F7" s="18" t="n">
        <f aca="false">SUM(F4:F6)</f>
        <v>1408</v>
      </c>
      <c r="G7" s="18" t="n">
        <f aca="false">SUM(G4:G6)</f>
        <v>1414</v>
      </c>
      <c r="H7" s="18" t="n">
        <f aca="false">SUM(H4:H6)</f>
        <v>1143</v>
      </c>
      <c r="I7" s="18" t="n">
        <f aca="false">SUM(I4:I6)</f>
        <v>1114</v>
      </c>
      <c r="J7" s="18" t="n">
        <f aca="false">SUM(J4:J6)</f>
        <v>1225</v>
      </c>
      <c r="K7" s="18" t="n">
        <f aca="false">SUM(K4:K6)</f>
        <v>1037</v>
      </c>
      <c r="L7" s="18" t="n">
        <f aca="false">SUM(L4:L6)</f>
        <v>1026</v>
      </c>
      <c r="M7" s="18" t="n">
        <f aca="false">SUM(M4:M6)</f>
        <v>1058</v>
      </c>
      <c r="N7" s="18" t="n">
        <f aca="false">SUM(N4:N6)</f>
        <v>952</v>
      </c>
      <c r="O7" s="18" t="n">
        <f aca="false">SUM(O4:O6)</f>
        <v>15256</v>
      </c>
      <c r="P7" s="20" t="inlineStr">
        <f aca="false">SUM(P4:P6)</f>
        <is>
          <t/>
        </is>
      </c>
      <c r="R7" s="40" t="s">
        <v>95</v>
      </c>
      <c r="S7" s="18" t="n">
        <f aca="false">SUM(S4:S6)</f>
        <v>800</v>
      </c>
      <c r="T7" s="18" t="n">
        <f aca="false">SUM(T4:T6)</f>
        <v>598</v>
      </c>
      <c r="U7" s="18" t="n">
        <f aca="false">SUM(U4:U6)</f>
        <v>690</v>
      </c>
      <c r="V7" s="18" t="n">
        <f aca="false">SUM(V4:V6)</f>
        <v>711</v>
      </c>
      <c r="W7" s="18" t="n">
        <f aca="false">SUM(W4:W6)</f>
        <v>0</v>
      </c>
      <c r="X7" s="18" t="n">
        <f aca="false">SUM(X4:X6)</f>
        <v>0</v>
      </c>
      <c r="Y7" s="18" t="n">
        <f aca="false">SUM(Y4:Y6)</f>
        <v>0</v>
      </c>
      <c r="Z7" s="18" t="n">
        <f aca="false">SUM(Z4:Z6)</f>
        <v>0</v>
      </c>
      <c r="AA7" s="18" t="n">
        <f aca="false">SUM(AA4:AA6)</f>
        <v>0</v>
      </c>
      <c r="AB7" s="18" t="n">
        <f aca="false">SUM(AB4:AB6)</f>
        <v>0</v>
      </c>
      <c r="AC7" s="18" t="n">
        <f aca="false">SUM(AC4:AC6)</f>
        <v>0</v>
      </c>
      <c r="AD7" s="18" t="n">
        <f aca="false">SUM(AD4:AD6)</f>
        <v>0</v>
      </c>
      <c r="AE7" s="18" t="n">
        <f aca="false">SUM(AE4:AE6)</f>
        <v>2799</v>
      </c>
      <c r="AF7" s="16" t="n">
        <f aca="false">AE7/$AE$7</f>
        <v>1</v>
      </c>
    </row>
    <row collapsed="false" customFormat="false" customHeight="false" hidden="false" ht="14.75" outlineLevel="0" r="8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R8" s="41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collapsed="false" customFormat="false" customHeight="false" hidden="false" ht="14.75" outlineLevel="0" r="9">
      <c r="B9" s="38" t="s">
        <v>96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R9" s="38" t="s">
        <v>97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collapsed="false" customFormat="false" customHeight="false" hidden="false" ht="14.75" outlineLevel="0" r="10">
      <c r="B10" s="43" t="s">
        <v>98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43" t="s">
        <v>98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</row>
    <row collapsed="false" customFormat="false" customHeight="false" hidden="false" ht="14.75" outlineLevel="0" r="11">
      <c r="B11" s="39" t="s">
        <v>99</v>
      </c>
      <c r="C11" s="4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 t="n">
        <f aca="false">SUM(C11:N11)</f>
        <v>0</v>
      </c>
      <c r="P11" s="16" t="n">
        <f aca="false">O11/$O$17</f>
        <v>0</v>
      </c>
      <c r="R11" s="39" t="s">
        <v>99</v>
      </c>
      <c r="S11" s="4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0</v>
      </c>
      <c r="AF11" s="16" t="n">
        <f aca="false">AE11/$AE$17</f>
        <v>0</v>
      </c>
    </row>
    <row collapsed="false" customFormat="false" customHeight="false" hidden="false" ht="14.75" outlineLevel="0" r="12">
      <c r="B12" s="39" t="s">
        <v>100</v>
      </c>
      <c r="C12" s="44" t="n">
        <v>1</v>
      </c>
      <c r="D12" s="14"/>
      <c r="E12" s="14" t="n">
        <v>1</v>
      </c>
      <c r="F12" s="14" t="n">
        <v>1</v>
      </c>
      <c r="G12" s="14" t="n">
        <v>1</v>
      </c>
      <c r="H12" s="14"/>
      <c r="I12" s="14"/>
      <c r="J12" s="14"/>
      <c r="K12" s="14"/>
      <c r="L12" s="14"/>
      <c r="M12" s="14" t="n">
        <v>1</v>
      </c>
      <c r="N12" s="14"/>
      <c r="O12" s="15" t="n">
        <f aca="false">SUM(C12:N12)</f>
        <v>5</v>
      </c>
      <c r="P12" s="16" t="n">
        <f aca="false">O12/$O$17</f>
        <v>0.000327739905610907</v>
      </c>
      <c r="R12" s="39" t="s">
        <v>100</v>
      </c>
      <c r="S12" s="44"/>
      <c r="T12" s="14"/>
      <c r="U12" s="14"/>
      <c r="V12" s="14" t="n">
        <v>1</v>
      </c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1</v>
      </c>
      <c r="AF12" s="16" t="n">
        <f aca="false">AE12/$AE$17</f>
        <v>0.000357270453733476</v>
      </c>
    </row>
    <row collapsed="false" customFormat="false" customHeight="false" hidden="false" ht="14.75" outlineLevel="0" r="13">
      <c r="B13" s="39" t="s">
        <v>101</v>
      </c>
      <c r="C13" s="44" t="n">
        <v>1</v>
      </c>
      <c r="D13" s="14"/>
      <c r="E13" s="14"/>
      <c r="F13" s="14"/>
      <c r="G13" s="14"/>
      <c r="H13" s="14"/>
      <c r="I13" s="14"/>
      <c r="J13" s="14"/>
      <c r="K13" s="14"/>
      <c r="L13" s="14" t="n">
        <v>1</v>
      </c>
      <c r="M13" s="14"/>
      <c r="N13" s="14"/>
      <c r="O13" s="15" t="n">
        <f aca="false">SUM(C13:N13)</f>
        <v>2</v>
      </c>
      <c r="P13" s="16" t="n">
        <f aca="false">O13/$O$17</f>
        <v>0.000131095962244363</v>
      </c>
      <c r="R13" s="39" t="s">
        <v>101</v>
      </c>
      <c r="S13" s="4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0</v>
      </c>
      <c r="AF13" s="16" t="n">
        <f aca="false">AE13/$AE$17</f>
        <v>0</v>
      </c>
    </row>
    <row collapsed="false" customFormat="false" customHeight="false" hidden="false" ht="14.75" outlineLevel="0" r="14">
      <c r="B14" s="39" t="s">
        <v>102</v>
      </c>
      <c r="C14" s="44" t="n">
        <v>1485</v>
      </c>
      <c r="D14" s="14" t="n">
        <v>1713</v>
      </c>
      <c r="E14" s="14" t="n">
        <v>1676</v>
      </c>
      <c r="F14" s="14" t="n">
        <v>1407</v>
      </c>
      <c r="G14" s="14" t="n">
        <v>1413</v>
      </c>
      <c r="H14" s="14" t="n">
        <v>1143</v>
      </c>
      <c r="I14" s="14" t="n">
        <v>1114</v>
      </c>
      <c r="J14" s="14" t="n">
        <v>1225</v>
      </c>
      <c r="K14" s="14" t="n">
        <v>1037</v>
      </c>
      <c r="L14" s="14" t="n">
        <v>1025</v>
      </c>
      <c r="M14" s="14" t="n">
        <v>1056</v>
      </c>
      <c r="N14" s="14" t="n">
        <v>952</v>
      </c>
      <c r="O14" s="15" t="n">
        <f aca="false">SUM(C14:N14)</f>
        <v>15246</v>
      </c>
      <c r="P14" s="16" t="n">
        <f aca="false">O14/$O$17</f>
        <v>0.999344520188778</v>
      </c>
      <c r="R14" s="39" t="s">
        <v>102</v>
      </c>
      <c r="S14" s="44" t="n">
        <v>800</v>
      </c>
      <c r="T14" s="14" t="n">
        <v>598</v>
      </c>
      <c r="U14" s="14" t="n">
        <v>690</v>
      </c>
      <c r="V14" s="14" t="n">
        <v>707</v>
      </c>
      <c r="W14" s="14"/>
      <c r="X14" s="14"/>
      <c r="Y14" s="14"/>
      <c r="Z14" s="14"/>
      <c r="AA14" s="14"/>
      <c r="AB14" s="14"/>
      <c r="AC14" s="14"/>
      <c r="AD14" s="14"/>
      <c r="AE14" s="15" t="n">
        <f aca="false">SUM(S14:AD14)</f>
        <v>2795</v>
      </c>
      <c r="AF14" s="16" t="n">
        <f aca="false">AE14/$AE$17</f>
        <v>0.998570918185066</v>
      </c>
    </row>
    <row collapsed="false" customFormat="false" customHeight="false" hidden="false" ht="14.75" outlineLevel="0" r="15">
      <c r="B15" s="39" t="s">
        <v>103</v>
      </c>
      <c r="C15" s="4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 t="n">
        <f aca="false">SUM(C15:N15)</f>
        <v>0</v>
      </c>
      <c r="P15" s="16" t="n">
        <f aca="false">O15/$O$17</f>
        <v>0</v>
      </c>
      <c r="R15" s="39" t="s">
        <v>103</v>
      </c>
      <c r="S15" s="4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 t="n">
        <f aca="false">SUM(S15:AD15)</f>
        <v>0</v>
      </c>
      <c r="AF15" s="16" t="n">
        <f aca="false">AE15/$AE$17</f>
        <v>0</v>
      </c>
    </row>
    <row collapsed="false" customFormat="false" customHeight="false" hidden="false" ht="14.75" outlineLevel="0" r="16">
      <c r="B16" s="39" t="s">
        <v>104</v>
      </c>
      <c r="C16" s="44"/>
      <c r="D16" s="14" t="n">
        <v>2</v>
      </c>
      <c r="E16" s="14"/>
      <c r="F16" s="14"/>
      <c r="G16" s="14"/>
      <c r="H16" s="14"/>
      <c r="I16" s="14"/>
      <c r="J16" s="14"/>
      <c r="K16" s="14"/>
      <c r="L16" s="14"/>
      <c r="M16" s="14" t="n">
        <v>1</v>
      </c>
      <c r="N16" s="14"/>
      <c r="O16" s="15" t="n">
        <f aca="false">SUM(C16:N16)</f>
        <v>3</v>
      </c>
      <c r="P16" s="16" t="n">
        <f aca="false">O16/$O$17</f>
        <v>0.000196643943366544</v>
      </c>
      <c r="R16" s="39" t="s">
        <v>104</v>
      </c>
      <c r="S16" s="44"/>
      <c r="T16" s="14"/>
      <c r="U16" s="14"/>
      <c r="V16" s="14" t="n">
        <v>3</v>
      </c>
      <c r="W16" s="14"/>
      <c r="X16" s="14"/>
      <c r="Y16" s="14"/>
      <c r="Z16" s="14"/>
      <c r="AA16" s="14"/>
      <c r="AB16" s="14"/>
      <c r="AC16" s="14"/>
      <c r="AD16" s="14"/>
      <c r="AE16" s="15" t="n">
        <f aca="false">SUM(S16:AD16)</f>
        <v>3</v>
      </c>
      <c r="AF16" s="16" t="n">
        <f aca="false">AE16/$AE$17</f>
        <v>0.00107181136120043</v>
      </c>
    </row>
    <row collapsed="false" customFormat="false" customHeight="false" hidden="false" ht="14.75" outlineLevel="0" r="17">
      <c r="B17" s="40" t="s">
        <v>95</v>
      </c>
      <c r="C17" s="18" t="n">
        <f aca="false">SUM(C11:C16)</f>
        <v>1487</v>
      </c>
      <c r="D17" s="18" t="n">
        <f aca="false">SUM(D11:D16)</f>
        <v>1715</v>
      </c>
      <c r="E17" s="18" t="n">
        <f aca="false">SUM(E11:E16)</f>
        <v>1677</v>
      </c>
      <c r="F17" s="18" t="n">
        <f aca="false">SUM(F11:F16)</f>
        <v>1408</v>
      </c>
      <c r="G17" s="18" t="n">
        <f aca="false">SUM(G11:G16)</f>
        <v>1414</v>
      </c>
      <c r="H17" s="18" t="n">
        <f aca="false">SUM(H11:H16)</f>
        <v>1143</v>
      </c>
      <c r="I17" s="18" t="n">
        <f aca="false">SUM(I11:I16)</f>
        <v>1114</v>
      </c>
      <c r="J17" s="18" t="n">
        <f aca="false">SUM(J11:J16)</f>
        <v>1225</v>
      </c>
      <c r="K17" s="18" t="n">
        <f aca="false">SUM(K11:K16)</f>
        <v>1037</v>
      </c>
      <c r="L17" s="18" t="n">
        <f aca="false">SUM(L11:L16)</f>
        <v>1026</v>
      </c>
      <c r="M17" s="18" t="n">
        <f aca="false">SUM(M11:M16)</f>
        <v>1058</v>
      </c>
      <c r="N17" s="18" t="n">
        <f aca="false">SUM(N11:N16)</f>
        <v>952</v>
      </c>
      <c r="O17" s="18" t="n">
        <f aca="false">SUM(O11:O16)</f>
        <v>15256</v>
      </c>
      <c r="P17" s="20" t="inlineStr">
        <f aca="false">SUM(P11:P16)</f>
        <is>
          <t/>
        </is>
      </c>
      <c r="R17" s="40" t="s">
        <v>95</v>
      </c>
      <c r="S17" s="18" t="n">
        <f aca="false">SUM(S11:S16)</f>
        <v>800</v>
      </c>
      <c r="T17" s="18" t="n">
        <f aca="false">SUM(T11:T16)</f>
        <v>598</v>
      </c>
      <c r="U17" s="18" t="n">
        <f aca="false">SUM(U11:U16)</f>
        <v>690</v>
      </c>
      <c r="V17" s="18" t="n">
        <f aca="false">SUM(V11:V16)</f>
        <v>711</v>
      </c>
      <c r="W17" s="18" t="n">
        <f aca="false">SUM(W11:W16)</f>
        <v>0</v>
      </c>
      <c r="X17" s="18" t="n">
        <f aca="false">SUM(X11:X16)</f>
        <v>0</v>
      </c>
      <c r="Y17" s="18" t="n">
        <f aca="false">SUM(Y11:Y16)</f>
        <v>0</v>
      </c>
      <c r="Z17" s="18" t="n">
        <f aca="false">SUM(Z11:Z16)</f>
        <v>0</v>
      </c>
      <c r="AA17" s="18" t="n">
        <f aca="false">SUM(AA11:AA16)</f>
        <v>0</v>
      </c>
      <c r="AB17" s="18" t="n">
        <f aca="false">SUM(AB11:AB16)</f>
        <v>0</v>
      </c>
      <c r="AC17" s="18" t="n">
        <f aca="false">SUM(AC11:AC16)</f>
        <v>0</v>
      </c>
      <c r="AD17" s="18" t="n">
        <f aca="false">SUM(AD11:AD16)</f>
        <v>0</v>
      </c>
      <c r="AE17" s="18" t="n">
        <f aca="false">SUM(AE11:AE16)</f>
        <v>2799</v>
      </c>
      <c r="AF17" s="20" t="inlineStr">
        <f aca="false">SUM(AF11:AF16)</f>
        <is>
          <t/>
        </is>
      </c>
    </row>
    <row collapsed="false" customFormat="false" customHeight="false" hidden="false" ht="14.75" outlineLevel="0" r="18"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collapsed="false" customFormat="false" customHeight="false" hidden="false" ht="14.75" outlineLevel="0" r="19">
      <c r="B19" s="38" t="s">
        <v>105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R19" s="38" t="s">
        <v>106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collapsed="false" customFormat="false" customHeight="false" hidden="false" ht="14.75" outlineLevel="0" r="20">
      <c r="B20" s="10" t="s">
        <v>107</v>
      </c>
      <c r="C20" s="11" t="s">
        <v>7</v>
      </c>
      <c r="D20" s="11" t="s">
        <v>8</v>
      </c>
      <c r="E20" s="11" t="s">
        <v>9</v>
      </c>
      <c r="F20" s="11" t="s">
        <v>10</v>
      </c>
      <c r="G20" s="11" t="s">
        <v>11</v>
      </c>
      <c r="H20" s="11" t="s">
        <v>12</v>
      </c>
      <c r="I20" s="11" t="s">
        <v>13</v>
      </c>
      <c r="J20" s="11" t="s">
        <v>14</v>
      </c>
      <c r="K20" s="11" t="s">
        <v>15</v>
      </c>
      <c r="L20" s="11" t="s">
        <v>16</v>
      </c>
      <c r="M20" s="11" t="s">
        <v>17</v>
      </c>
      <c r="N20" s="11" t="s">
        <v>18</v>
      </c>
      <c r="O20" s="11" t="s">
        <v>19</v>
      </c>
      <c r="P20" s="12" t="s">
        <v>20</v>
      </c>
      <c r="R20" s="10" t="s">
        <v>107</v>
      </c>
      <c r="S20" s="11" t="s">
        <v>7</v>
      </c>
      <c r="T20" s="11" t="s">
        <v>8</v>
      </c>
      <c r="U20" s="11" t="s">
        <v>9</v>
      </c>
      <c r="V20" s="11" t="s">
        <v>10</v>
      </c>
      <c r="W20" s="11" t="s">
        <v>11</v>
      </c>
      <c r="X20" s="11" t="s">
        <v>12</v>
      </c>
      <c r="Y20" s="11" t="s">
        <v>13</v>
      </c>
      <c r="Z20" s="11" t="s">
        <v>14</v>
      </c>
      <c r="AA20" s="11" t="s">
        <v>15</v>
      </c>
      <c r="AB20" s="11" t="s">
        <v>16</v>
      </c>
      <c r="AC20" s="11" t="s">
        <v>17</v>
      </c>
      <c r="AD20" s="11" t="s">
        <v>18</v>
      </c>
      <c r="AE20" s="11" t="s">
        <v>19</v>
      </c>
      <c r="AF20" s="12" t="s">
        <v>20</v>
      </c>
    </row>
    <row collapsed="false" customFormat="false" customHeight="false" hidden="false" ht="14.75" outlineLevel="0" r="21">
      <c r="B21" s="39" t="s">
        <v>108</v>
      </c>
      <c r="C21" s="44" t="n">
        <v>54</v>
      </c>
      <c r="D21" s="44" t="n">
        <v>66</v>
      </c>
      <c r="E21" s="44" t="n">
        <v>65</v>
      </c>
      <c r="F21" s="44" t="n">
        <v>36</v>
      </c>
      <c r="G21" s="44" t="n">
        <v>50</v>
      </c>
      <c r="H21" s="44" t="n">
        <v>25</v>
      </c>
      <c r="I21" s="44" t="n">
        <v>48</v>
      </c>
      <c r="J21" s="44" t="n">
        <v>56</v>
      </c>
      <c r="K21" s="44" t="n">
        <v>36</v>
      </c>
      <c r="L21" s="44" t="n">
        <v>37</v>
      </c>
      <c r="M21" s="44" t="n">
        <v>37</v>
      </c>
      <c r="N21" s="44" t="n">
        <v>27</v>
      </c>
      <c r="O21" s="15" t="n">
        <f aca="false">SUM(C21:N21)</f>
        <v>537</v>
      </c>
      <c r="P21" s="16" t="n">
        <f aca="false">O21/$O$29</f>
        <v>0.0351992658626114</v>
      </c>
      <c r="R21" s="39" t="s">
        <v>108</v>
      </c>
      <c r="S21" s="44" t="n">
        <v>11</v>
      </c>
      <c r="T21" s="44" t="n">
        <v>17</v>
      </c>
      <c r="U21" s="44" t="n">
        <v>17</v>
      </c>
      <c r="V21" s="44" t="n">
        <v>25</v>
      </c>
      <c r="W21" s="44"/>
      <c r="X21" s="44"/>
      <c r="Y21" s="44"/>
      <c r="Z21" s="44"/>
      <c r="AA21" s="44"/>
      <c r="AB21" s="44"/>
      <c r="AC21" s="44"/>
      <c r="AD21" s="44"/>
      <c r="AE21" s="15" t="n">
        <f aca="false">SUM(S21:AD21)</f>
        <v>70</v>
      </c>
      <c r="AF21" s="16" t="n">
        <f aca="false">AE21/$AE$29</f>
        <v>0.0250089317613433</v>
      </c>
    </row>
    <row collapsed="false" customFormat="false" customHeight="false" hidden="false" ht="14.75" outlineLevel="0" r="22">
      <c r="B22" s="39" t="s">
        <v>109</v>
      </c>
      <c r="C22" s="44" t="n">
        <v>143</v>
      </c>
      <c r="D22" s="44" t="n">
        <v>184</v>
      </c>
      <c r="E22" s="44" t="n">
        <v>168</v>
      </c>
      <c r="F22" s="44" t="n">
        <v>156</v>
      </c>
      <c r="G22" s="44" t="n">
        <v>139</v>
      </c>
      <c r="H22" s="44" t="n">
        <v>120</v>
      </c>
      <c r="I22" s="44" t="n">
        <v>98</v>
      </c>
      <c r="J22" s="44" t="n">
        <v>152</v>
      </c>
      <c r="K22" s="44" t="n">
        <v>86</v>
      </c>
      <c r="L22" s="44" t="n">
        <v>104</v>
      </c>
      <c r="M22" s="44" t="n">
        <v>107</v>
      </c>
      <c r="N22" s="44" t="n">
        <v>86</v>
      </c>
      <c r="O22" s="15" t="n">
        <f aca="false">SUM(C22:N22)</f>
        <v>1543</v>
      </c>
      <c r="P22" s="16" t="n">
        <f aca="false">O22/$O$29</f>
        <v>0.101140534871526</v>
      </c>
      <c r="R22" s="39" t="s">
        <v>109</v>
      </c>
      <c r="S22" s="44" t="n">
        <v>62</v>
      </c>
      <c r="T22" s="44" t="n">
        <v>70</v>
      </c>
      <c r="U22" s="44" t="n">
        <v>72</v>
      </c>
      <c r="V22" s="44" t="n">
        <v>59</v>
      </c>
      <c r="W22" s="44"/>
      <c r="X22" s="44"/>
      <c r="Y22" s="44"/>
      <c r="Z22" s="44"/>
      <c r="AA22" s="44"/>
      <c r="AB22" s="44"/>
      <c r="AC22" s="44"/>
      <c r="AD22" s="44"/>
      <c r="AE22" s="15" t="n">
        <f aca="false">SUM(S22:AD22)</f>
        <v>263</v>
      </c>
      <c r="AF22" s="16" t="n">
        <f aca="false">AE22/$AE$29</f>
        <v>0.0939621293319043</v>
      </c>
    </row>
    <row collapsed="false" customFormat="false" customHeight="false" hidden="false" ht="14.75" outlineLevel="0" r="23">
      <c r="B23" s="39" t="s">
        <v>110</v>
      </c>
      <c r="C23" s="44" t="n">
        <v>388</v>
      </c>
      <c r="D23" s="44" t="n">
        <v>388</v>
      </c>
      <c r="E23" s="44" t="n">
        <v>418</v>
      </c>
      <c r="F23" s="44" t="n">
        <v>337</v>
      </c>
      <c r="G23" s="44" t="n">
        <v>312</v>
      </c>
      <c r="H23" s="44" t="n">
        <v>291</v>
      </c>
      <c r="I23" s="44" t="n">
        <v>244</v>
      </c>
      <c r="J23" s="44" t="n">
        <v>275</v>
      </c>
      <c r="K23" s="44" t="n">
        <v>236</v>
      </c>
      <c r="L23" s="44" t="n">
        <v>224</v>
      </c>
      <c r="M23" s="44" t="n">
        <v>264</v>
      </c>
      <c r="N23" s="44" t="n">
        <v>198</v>
      </c>
      <c r="O23" s="15" t="n">
        <f aca="false">SUM(C23:N23)</f>
        <v>3575</v>
      </c>
      <c r="P23" s="16" t="n">
        <f aca="false">O23/$O$29</f>
        <v>0.234334032511799</v>
      </c>
      <c r="R23" s="39" t="s">
        <v>110</v>
      </c>
      <c r="S23" s="44" t="n">
        <v>181</v>
      </c>
      <c r="T23" s="44" t="n">
        <v>157</v>
      </c>
      <c r="U23" s="44" t="n">
        <v>145</v>
      </c>
      <c r="V23" s="44" t="n">
        <v>138</v>
      </c>
      <c r="W23" s="44"/>
      <c r="X23" s="44"/>
      <c r="Y23" s="44"/>
      <c r="Z23" s="44"/>
      <c r="AA23" s="44"/>
      <c r="AB23" s="44"/>
      <c r="AC23" s="44"/>
      <c r="AD23" s="44"/>
      <c r="AE23" s="15" t="n">
        <f aca="false">SUM(S23:AD23)</f>
        <v>621</v>
      </c>
      <c r="AF23" s="16" t="n">
        <f aca="false">AE23/$AE$29</f>
        <v>0.221864951768489</v>
      </c>
    </row>
    <row collapsed="false" customFormat="false" customHeight="false" hidden="false" ht="14.75" outlineLevel="0" r="24">
      <c r="B24" s="39" t="s">
        <v>111</v>
      </c>
      <c r="C24" s="44" t="n">
        <v>396</v>
      </c>
      <c r="D24" s="44" t="n">
        <v>482</v>
      </c>
      <c r="E24" s="44" t="n">
        <v>477</v>
      </c>
      <c r="F24" s="44" t="n">
        <v>404</v>
      </c>
      <c r="G24" s="44" t="n">
        <v>378</v>
      </c>
      <c r="H24" s="44" t="n">
        <v>299</v>
      </c>
      <c r="I24" s="44" t="n">
        <v>325</v>
      </c>
      <c r="J24" s="44" t="n">
        <v>317</v>
      </c>
      <c r="K24" s="44" t="n">
        <v>259</v>
      </c>
      <c r="L24" s="44" t="n">
        <v>307</v>
      </c>
      <c r="M24" s="44" t="n">
        <v>288</v>
      </c>
      <c r="N24" s="44" t="n">
        <v>271</v>
      </c>
      <c r="O24" s="15" t="n">
        <f aca="false">SUM(C24:N24)</f>
        <v>4203</v>
      </c>
      <c r="P24" s="16" t="n">
        <f aca="false">O24/$O$29</f>
        <v>0.275498164656529</v>
      </c>
      <c r="R24" s="39" t="s">
        <v>111</v>
      </c>
      <c r="S24" s="44" t="n">
        <v>227</v>
      </c>
      <c r="T24" s="44" t="n">
        <v>147</v>
      </c>
      <c r="U24" s="44" t="n">
        <v>174</v>
      </c>
      <c r="V24" s="44" t="n">
        <v>205</v>
      </c>
      <c r="W24" s="44"/>
      <c r="X24" s="44"/>
      <c r="Y24" s="44"/>
      <c r="Z24" s="44"/>
      <c r="AA24" s="44"/>
      <c r="AB24" s="44"/>
      <c r="AC24" s="44"/>
      <c r="AD24" s="44"/>
      <c r="AE24" s="15" t="n">
        <f aca="false">SUM(S24:AD24)</f>
        <v>753</v>
      </c>
      <c r="AF24" s="16" t="n">
        <f aca="false">AE24/$AE$29</f>
        <v>0.269024651661308</v>
      </c>
    </row>
    <row collapsed="false" customFormat="false" customHeight="false" hidden="false" ht="14.75" outlineLevel="0" r="25">
      <c r="B25" s="39" t="s">
        <v>112</v>
      </c>
      <c r="C25" s="44" t="n">
        <v>299</v>
      </c>
      <c r="D25" s="44" t="n">
        <v>313</v>
      </c>
      <c r="E25" s="44" t="n">
        <v>311</v>
      </c>
      <c r="F25" s="44" t="n">
        <v>285</v>
      </c>
      <c r="G25" s="44" t="n">
        <v>296</v>
      </c>
      <c r="H25" s="44" t="n">
        <v>224</v>
      </c>
      <c r="I25" s="44" t="n">
        <v>238</v>
      </c>
      <c r="J25" s="44" t="n">
        <v>223</v>
      </c>
      <c r="K25" s="44" t="n">
        <v>228</v>
      </c>
      <c r="L25" s="44" t="n">
        <v>216</v>
      </c>
      <c r="M25" s="44" t="n">
        <v>202</v>
      </c>
      <c r="N25" s="44" t="n">
        <v>201</v>
      </c>
      <c r="O25" s="15" t="n">
        <f aca="false">SUM(C25:N25)</f>
        <v>3036</v>
      </c>
      <c r="P25" s="16" t="n">
        <f aca="false">O25/$O$29</f>
        <v>0.199003670686943</v>
      </c>
      <c r="R25" s="39" t="s">
        <v>112</v>
      </c>
      <c r="S25" s="44" t="n">
        <v>182</v>
      </c>
      <c r="T25" s="44" t="n">
        <v>105</v>
      </c>
      <c r="U25" s="44" t="n">
        <v>159</v>
      </c>
      <c r="V25" s="44" t="n">
        <v>135</v>
      </c>
      <c r="W25" s="44"/>
      <c r="X25" s="44"/>
      <c r="Y25" s="44"/>
      <c r="Z25" s="44"/>
      <c r="AA25" s="44"/>
      <c r="AB25" s="44"/>
      <c r="AC25" s="44"/>
      <c r="AD25" s="44"/>
      <c r="AE25" s="15" t="n">
        <f aca="false">SUM(S25:AD25)</f>
        <v>581</v>
      </c>
      <c r="AF25" s="16" t="n">
        <f aca="false">AE25/$AE$29</f>
        <v>0.20757413361915</v>
      </c>
    </row>
    <row collapsed="false" customFormat="false" customHeight="false" hidden="false" ht="14.75" outlineLevel="0" r="26">
      <c r="B26" s="39" t="s">
        <v>102</v>
      </c>
      <c r="C26" s="14" t="n">
        <v>206</v>
      </c>
      <c r="D26" s="14" t="n">
        <v>281</v>
      </c>
      <c r="E26" s="14" t="n">
        <v>234</v>
      </c>
      <c r="F26" s="14" t="n">
        <v>187</v>
      </c>
      <c r="G26" s="14" t="n">
        <v>237</v>
      </c>
      <c r="H26" s="14" t="n">
        <v>179</v>
      </c>
      <c r="I26" s="14" t="n">
        <v>158</v>
      </c>
      <c r="J26" s="14" t="n">
        <v>194</v>
      </c>
      <c r="K26" s="14" t="n">
        <v>190</v>
      </c>
      <c r="L26" s="14" t="n">
        <v>136</v>
      </c>
      <c r="M26" s="14" t="n">
        <v>158</v>
      </c>
      <c r="N26" s="14" t="n">
        <v>168</v>
      </c>
      <c r="O26" s="15" t="n">
        <f aca="false">SUM(C26:N26)</f>
        <v>2328</v>
      </c>
      <c r="P26" s="16" t="n">
        <f aca="false">O26/$O$29</f>
        <v>0.152595700052438</v>
      </c>
      <c r="R26" s="39" t="s">
        <v>102</v>
      </c>
      <c r="S26" s="14" t="n">
        <v>133</v>
      </c>
      <c r="T26" s="14" t="n">
        <v>100</v>
      </c>
      <c r="U26" s="14" t="n">
        <v>123</v>
      </c>
      <c r="V26" s="14" t="n">
        <v>147</v>
      </c>
      <c r="W26" s="14"/>
      <c r="X26" s="14"/>
      <c r="Y26" s="14"/>
      <c r="Z26" s="14"/>
      <c r="AA26" s="14"/>
      <c r="AB26" s="14"/>
      <c r="AC26" s="14"/>
      <c r="AD26" s="14"/>
      <c r="AE26" s="15" t="n">
        <f aca="false">SUM(S26:AD26)</f>
        <v>503</v>
      </c>
      <c r="AF26" s="16" t="n">
        <f aca="false">AE26/$AE$29</f>
        <v>0.179707038227939</v>
      </c>
    </row>
    <row collapsed="false" customFormat="false" customHeight="false" hidden="false" ht="14.75" outlineLevel="0" r="27">
      <c r="B27" s="45" t="s">
        <v>113</v>
      </c>
      <c r="C27" s="46"/>
      <c r="D27" s="46"/>
      <c r="E27" s="46"/>
      <c r="F27" s="46"/>
      <c r="G27" s="46"/>
      <c r="H27" s="46"/>
      <c r="I27" s="46" t="n">
        <v>1</v>
      </c>
      <c r="J27" s="46"/>
      <c r="K27" s="46"/>
      <c r="L27" s="46"/>
      <c r="M27" s="46"/>
      <c r="N27" s="46"/>
      <c r="O27" s="15" t="n">
        <f aca="false">SUM(C27:N27)</f>
        <v>1</v>
      </c>
      <c r="P27" s="16" t="n">
        <f aca="false">O27/$O$29</f>
        <v>6.55479811221814E-005</v>
      </c>
      <c r="R27" s="45" t="s">
        <v>113</v>
      </c>
      <c r="S27" s="46" t="n">
        <v>1</v>
      </c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15" t="n">
        <f aca="false">SUM(S27:AD27)</f>
        <v>1</v>
      </c>
      <c r="AF27" s="16" t="n">
        <f aca="false">AE27/$AE$29</f>
        <v>0.000357270453733476</v>
      </c>
    </row>
    <row collapsed="false" customFormat="false" customHeight="false" hidden="false" ht="14.75" outlineLevel="0" r="28">
      <c r="B28" s="45" t="s">
        <v>114</v>
      </c>
      <c r="C28" s="46" t="n">
        <v>1</v>
      </c>
      <c r="D28" s="46" t="n">
        <v>1</v>
      </c>
      <c r="E28" s="46" t="n">
        <v>4</v>
      </c>
      <c r="F28" s="46" t="n">
        <v>3</v>
      </c>
      <c r="G28" s="46" t="n">
        <v>2</v>
      </c>
      <c r="H28" s="46" t="n">
        <v>5</v>
      </c>
      <c r="I28" s="46" t="n">
        <v>2</v>
      </c>
      <c r="J28" s="46" t="n">
        <v>8</v>
      </c>
      <c r="K28" s="46" t="n">
        <v>2</v>
      </c>
      <c r="L28" s="46" t="n">
        <v>2</v>
      </c>
      <c r="M28" s="46" t="n">
        <v>2</v>
      </c>
      <c r="N28" s="46" t="n">
        <v>1</v>
      </c>
      <c r="O28" s="15" t="n">
        <f aca="false">SUM(C28:N28)</f>
        <v>33</v>
      </c>
      <c r="P28" s="16" t="n">
        <f aca="false">O28/$O$29</f>
        <v>0.00216308337703199</v>
      </c>
      <c r="R28" s="45" t="s">
        <v>114</v>
      </c>
      <c r="S28" s="46" t="n">
        <v>3</v>
      </c>
      <c r="T28" s="46" t="n">
        <v>2</v>
      </c>
      <c r="U28" s="46"/>
      <c r="V28" s="46" t="n">
        <v>2</v>
      </c>
      <c r="W28" s="46"/>
      <c r="X28" s="46"/>
      <c r="Y28" s="46"/>
      <c r="Z28" s="46"/>
      <c r="AA28" s="46"/>
      <c r="AB28" s="46"/>
      <c r="AC28" s="46"/>
      <c r="AD28" s="46"/>
      <c r="AE28" s="15" t="n">
        <f aca="false">SUM(S28:AD28)</f>
        <v>7</v>
      </c>
      <c r="AF28" s="16" t="n">
        <f aca="false">AE28/$AE$29</f>
        <v>0.00250089317613433</v>
      </c>
    </row>
    <row collapsed="false" customFormat="false" customHeight="false" hidden="false" ht="14.75" outlineLevel="0" r="29">
      <c r="B29" s="40" t="s">
        <v>95</v>
      </c>
      <c r="C29" s="18" t="n">
        <f aca="false">SUM(C21:C26)</f>
        <v>1486</v>
      </c>
      <c r="D29" s="18" t="n">
        <f aca="false">SUM(D21:D26)</f>
        <v>1714</v>
      </c>
      <c r="E29" s="18" t="n">
        <f aca="false">SUM(E21:E26)</f>
        <v>1673</v>
      </c>
      <c r="F29" s="18" t="n">
        <f aca="false">SUM(F21:F26)</f>
        <v>1405</v>
      </c>
      <c r="G29" s="18" t="n">
        <f aca="false">SUM(G21:G26)</f>
        <v>1412</v>
      </c>
      <c r="H29" s="18" t="n">
        <f aca="false">SUM(H21:H26)</f>
        <v>1138</v>
      </c>
      <c r="I29" s="18" t="n">
        <f aca="false">SUM(I21:I26)</f>
        <v>1111</v>
      </c>
      <c r="J29" s="18" t="n">
        <f aca="false">SUM(J21:J26)</f>
        <v>1217</v>
      </c>
      <c r="K29" s="18" t="n">
        <f aca="false">SUM(K21:K26)</f>
        <v>1035</v>
      </c>
      <c r="L29" s="18" t="n">
        <f aca="false">SUM(L21:L26)</f>
        <v>1024</v>
      </c>
      <c r="M29" s="18" t="n">
        <f aca="false">SUM(M21:M26)</f>
        <v>1056</v>
      </c>
      <c r="N29" s="18" t="n">
        <f aca="false">SUM(N21:N26)</f>
        <v>951</v>
      </c>
      <c r="O29" s="18" t="n">
        <f aca="false">SUM(O21:O28)</f>
        <v>15256</v>
      </c>
      <c r="P29" s="20" t="inlineStr">
        <f aca="false">SUM(P21:P28)</f>
        <is>
          <t/>
        </is>
      </c>
      <c r="R29" s="40" t="s">
        <v>95</v>
      </c>
      <c r="S29" s="18" t="n">
        <f aca="false">SUM(S21:S26)</f>
        <v>796</v>
      </c>
      <c r="T29" s="18" t="n">
        <f aca="false">SUM(T21:T26)</f>
        <v>596</v>
      </c>
      <c r="U29" s="18" t="n">
        <f aca="false">SUM(U21:U26)</f>
        <v>690</v>
      </c>
      <c r="V29" s="18" t="n">
        <f aca="false">SUM(V21:V26)</f>
        <v>709</v>
      </c>
      <c r="W29" s="18" t="n">
        <f aca="false">SUM(W21:W26)</f>
        <v>0</v>
      </c>
      <c r="X29" s="18" t="n">
        <f aca="false">SUM(X21:X26)</f>
        <v>0</v>
      </c>
      <c r="Y29" s="18" t="n">
        <f aca="false">SUM(Y21:Y26)</f>
        <v>0</v>
      </c>
      <c r="Z29" s="18" t="n">
        <f aca="false">SUM(Z21:Z26)</f>
        <v>0</v>
      </c>
      <c r="AA29" s="18" t="n">
        <f aca="false">SUM(AA21:AA26)</f>
        <v>0</v>
      </c>
      <c r="AB29" s="18" t="n">
        <f aca="false">SUM(AB21:AB26)</f>
        <v>0</v>
      </c>
      <c r="AC29" s="18" t="n">
        <f aca="false">SUM(AC21:AC26)</f>
        <v>0</v>
      </c>
      <c r="AD29" s="18" t="n">
        <f aca="false">SUM(AD21:AD26)</f>
        <v>0</v>
      </c>
      <c r="AE29" s="18" t="n">
        <f aca="false">SUM(AE21:AE28)</f>
        <v>2799</v>
      </c>
      <c r="AF29" s="20" t="inlineStr">
        <f aca="false">SUM(AF21:AF28)</f>
        <is>
          <t/>
        </is>
      </c>
    </row>
    <row collapsed="false" customFormat="false" customHeight="false" hidden="false" ht="14.75" outlineLevel="0" r="30"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collapsed="false" customFormat="false" customHeight="false" hidden="false" ht="14.75" outlineLevel="0" r="31">
      <c r="B31" s="38" t="s">
        <v>115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R31" s="38" t="s">
        <v>116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collapsed="false" customFormat="false" customHeight="false" hidden="false" ht="14.75" outlineLevel="0" r="32">
      <c r="B32" s="10" t="s">
        <v>117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17</v>
      </c>
      <c r="N32" s="11" t="s">
        <v>18</v>
      </c>
      <c r="O32" s="11" t="s">
        <v>19</v>
      </c>
      <c r="P32" s="12" t="s">
        <v>20</v>
      </c>
      <c r="R32" s="10" t="s">
        <v>117</v>
      </c>
      <c r="S32" s="11" t="s">
        <v>7</v>
      </c>
      <c r="T32" s="11" t="s">
        <v>8</v>
      </c>
      <c r="U32" s="11" t="s">
        <v>9</v>
      </c>
      <c r="V32" s="11" t="s">
        <v>10</v>
      </c>
      <c r="W32" s="11" t="s">
        <v>11</v>
      </c>
      <c r="X32" s="11" t="s">
        <v>12</v>
      </c>
      <c r="Y32" s="11" t="s">
        <v>13</v>
      </c>
      <c r="Z32" s="11" t="s">
        <v>14</v>
      </c>
      <c r="AA32" s="11" t="s">
        <v>15</v>
      </c>
      <c r="AB32" s="11" t="s">
        <v>16</v>
      </c>
      <c r="AC32" s="11" t="s">
        <v>17</v>
      </c>
      <c r="AD32" s="11" t="s">
        <v>18</v>
      </c>
      <c r="AE32" s="11" t="s">
        <v>19</v>
      </c>
      <c r="AF32" s="12" t="s">
        <v>20</v>
      </c>
    </row>
    <row collapsed="false" customFormat="false" customHeight="false" hidden="false" ht="14.75" outlineLevel="0" r="33">
      <c r="B33" s="39" t="s">
        <v>118</v>
      </c>
      <c r="C33" s="14" t="n">
        <v>8</v>
      </c>
      <c r="D33" s="14" t="n">
        <v>2</v>
      </c>
      <c r="E33" s="14"/>
      <c r="F33" s="14" t="n">
        <v>4</v>
      </c>
      <c r="G33" s="14" t="n">
        <v>2</v>
      </c>
      <c r="H33" s="14" t="n">
        <v>1</v>
      </c>
      <c r="I33" s="14" t="n">
        <v>7</v>
      </c>
      <c r="J33" s="14" t="n">
        <v>9</v>
      </c>
      <c r="K33" s="14" t="n">
        <v>4</v>
      </c>
      <c r="L33" s="14" t="n">
        <v>1</v>
      </c>
      <c r="M33" s="14" t="n">
        <v>5</v>
      </c>
      <c r="N33" s="14" t="n">
        <v>2</v>
      </c>
      <c r="O33" s="15" t="n">
        <f aca="false">SUM(C33:N33)</f>
        <v>45</v>
      </c>
      <c r="P33" s="16" t="n">
        <f aca="false">O33/$O$39</f>
        <v>0.00294965915049816</v>
      </c>
      <c r="R33" s="39" t="s">
        <v>118</v>
      </c>
      <c r="S33" s="14" t="n">
        <v>3</v>
      </c>
      <c r="T33" s="14" t="n">
        <v>1</v>
      </c>
      <c r="U33" s="14" t="n">
        <v>2</v>
      </c>
      <c r="V33" s="14" t="n">
        <v>1</v>
      </c>
      <c r="W33" s="14"/>
      <c r="X33" s="14"/>
      <c r="Y33" s="14"/>
      <c r="Z33" s="14"/>
      <c r="AA33" s="14"/>
      <c r="AB33" s="14"/>
      <c r="AC33" s="14"/>
      <c r="AD33" s="14"/>
      <c r="AE33" s="15" t="n">
        <f aca="false">SUM(S33:AD33)</f>
        <v>7</v>
      </c>
      <c r="AF33" s="16" t="n">
        <f aca="false">AE33/$AE$39</f>
        <v>0.00250089317613433</v>
      </c>
    </row>
    <row collapsed="false" customFormat="false" customHeight="false" hidden="false" ht="14.75" outlineLevel="0" r="34">
      <c r="B34" s="39" t="s">
        <v>119</v>
      </c>
      <c r="C34" s="14" t="n">
        <v>293</v>
      </c>
      <c r="D34" s="14" t="n">
        <v>329</v>
      </c>
      <c r="E34" s="14" t="n">
        <v>295</v>
      </c>
      <c r="F34" s="14" t="n">
        <v>275</v>
      </c>
      <c r="G34" s="14" t="n">
        <v>268</v>
      </c>
      <c r="H34" s="14" t="n">
        <v>267</v>
      </c>
      <c r="I34" s="14" t="n">
        <v>241</v>
      </c>
      <c r="J34" s="14" t="n">
        <v>269</v>
      </c>
      <c r="K34" s="14" t="n">
        <v>207</v>
      </c>
      <c r="L34" s="14" t="n">
        <v>252</v>
      </c>
      <c r="M34" s="14" t="n">
        <v>226</v>
      </c>
      <c r="N34" s="14" t="n">
        <v>213</v>
      </c>
      <c r="O34" s="15" t="n">
        <f aca="false">SUM(C34:N34)</f>
        <v>3135</v>
      </c>
      <c r="P34" s="16" t="n">
        <f aca="false">O34/$O$39</f>
        <v>0.205492920818039</v>
      </c>
      <c r="R34" s="39" t="s">
        <v>119</v>
      </c>
      <c r="S34" s="14" t="n">
        <v>145</v>
      </c>
      <c r="T34" s="14" t="n">
        <v>113</v>
      </c>
      <c r="U34" s="14" t="n">
        <v>132</v>
      </c>
      <c r="V34" s="14" t="n">
        <v>144</v>
      </c>
      <c r="W34" s="14"/>
      <c r="X34" s="14"/>
      <c r="Y34" s="14"/>
      <c r="Z34" s="14"/>
      <c r="AA34" s="14"/>
      <c r="AB34" s="14"/>
      <c r="AC34" s="14"/>
      <c r="AD34" s="14"/>
      <c r="AE34" s="15" t="n">
        <f aca="false">SUM(S34:AD34)</f>
        <v>534</v>
      </c>
      <c r="AF34" s="16" t="n">
        <f aca="false">AE34/$AE$39</f>
        <v>0.190782422293676</v>
      </c>
    </row>
    <row collapsed="false" customFormat="false" customHeight="false" hidden="false" ht="14.75" outlineLevel="0" r="35">
      <c r="B35" s="39" t="s">
        <v>120</v>
      </c>
      <c r="C35" s="14" t="n">
        <v>5</v>
      </c>
      <c r="D35" s="14" t="n">
        <v>1</v>
      </c>
      <c r="E35" s="14" t="n">
        <v>2</v>
      </c>
      <c r="F35" s="14" t="n">
        <v>2</v>
      </c>
      <c r="G35" s="14" t="n">
        <v>4</v>
      </c>
      <c r="H35" s="14" t="n">
        <v>1</v>
      </c>
      <c r="I35" s="14" t="n">
        <v>8</v>
      </c>
      <c r="J35" s="14" t="n">
        <v>3</v>
      </c>
      <c r="K35" s="14" t="n">
        <v>3</v>
      </c>
      <c r="L35" s="14" t="n">
        <v>2</v>
      </c>
      <c r="M35" s="14" t="n">
        <v>1</v>
      </c>
      <c r="N35" s="14" t="n">
        <v>4</v>
      </c>
      <c r="O35" s="15" t="n">
        <f aca="false">SUM(C35:N35)</f>
        <v>36</v>
      </c>
      <c r="P35" s="16" t="n">
        <f aca="false">O35/$O$39</f>
        <v>0.00235972732039853</v>
      </c>
      <c r="R35" s="39" t="s">
        <v>120</v>
      </c>
      <c r="S35" s="14" t="n">
        <v>4</v>
      </c>
      <c r="T35" s="14" t="n">
        <v>2</v>
      </c>
      <c r="U35" s="14" t="n">
        <v>2</v>
      </c>
      <c r="V35" s="14" t="n">
        <v>1</v>
      </c>
      <c r="W35" s="14"/>
      <c r="X35" s="14"/>
      <c r="Y35" s="14"/>
      <c r="Z35" s="14"/>
      <c r="AA35" s="14"/>
      <c r="AB35" s="14"/>
      <c r="AC35" s="14"/>
      <c r="AD35" s="14"/>
      <c r="AE35" s="15" t="n">
        <f aca="false">SUM(S35:AD35)</f>
        <v>9</v>
      </c>
      <c r="AF35" s="16" t="n">
        <f aca="false">AE35/$AE$39</f>
        <v>0.00321543408360129</v>
      </c>
    </row>
    <row collapsed="false" customFormat="false" customHeight="false" hidden="false" ht="14.75" outlineLevel="0" r="36">
      <c r="B36" s="39" t="s">
        <v>102</v>
      </c>
      <c r="C36" s="14" t="n">
        <v>647</v>
      </c>
      <c r="D36" s="14" t="n">
        <v>745</v>
      </c>
      <c r="E36" s="14" t="n">
        <v>742</v>
      </c>
      <c r="F36" s="14" t="n">
        <v>634</v>
      </c>
      <c r="G36" s="14" t="n">
        <v>546</v>
      </c>
      <c r="H36" s="14" t="n">
        <v>457</v>
      </c>
      <c r="I36" s="14" t="n">
        <v>447</v>
      </c>
      <c r="J36" s="14" t="n">
        <v>459</v>
      </c>
      <c r="K36" s="14" t="n">
        <v>435</v>
      </c>
      <c r="L36" s="14" t="n">
        <v>384</v>
      </c>
      <c r="M36" s="14" t="n">
        <v>427</v>
      </c>
      <c r="N36" s="14" t="n">
        <v>408</v>
      </c>
      <c r="O36" s="15" t="n">
        <f aca="false">SUM(C36:N36)</f>
        <v>6331</v>
      </c>
      <c r="P36" s="16" t="n">
        <f aca="false">O36/$O$39</f>
        <v>0.414984268484531</v>
      </c>
      <c r="R36" s="39" t="s">
        <v>102</v>
      </c>
      <c r="S36" s="14" t="n">
        <v>315</v>
      </c>
      <c r="T36" s="14" t="n">
        <v>277</v>
      </c>
      <c r="U36" s="14" t="n">
        <v>304</v>
      </c>
      <c r="V36" s="14" t="n">
        <v>305</v>
      </c>
      <c r="W36" s="14"/>
      <c r="X36" s="14"/>
      <c r="Y36" s="14"/>
      <c r="Z36" s="14"/>
      <c r="AA36" s="14"/>
      <c r="AB36" s="14"/>
      <c r="AC36" s="14"/>
      <c r="AD36" s="14"/>
      <c r="AE36" s="15" t="n">
        <f aca="false">SUM(S36:AD36)</f>
        <v>1201</v>
      </c>
      <c r="AF36" s="16" t="n">
        <f aca="false">AE36/$AE$39</f>
        <v>0.429081814933905</v>
      </c>
    </row>
    <row collapsed="false" customFormat="false" customHeight="false" hidden="false" ht="14.75" outlineLevel="0" r="37">
      <c r="B37" s="39" t="s">
        <v>121</v>
      </c>
      <c r="C37" s="14" t="n">
        <v>432</v>
      </c>
      <c r="D37" s="14" t="n">
        <v>517</v>
      </c>
      <c r="E37" s="14" t="n">
        <v>515</v>
      </c>
      <c r="F37" s="14" t="n">
        <v>385</v>
      </c>
      <c r="G37" s="14" t="n">
        <v>464</v>
      </c>
      <c r="H37" s="14" t="n">
        <v>350</v>
      </c>
      <c r="I37" s="14" t="n">
        <v>347</v>
      </c>
      <c r="J37" s="14" t="n">
        <v>390</v>
      </c>
      <c r="K37" s="14" t="n">
        <v>313</v>
      </c>
      <c r="L37" s="14" t="n">
        <v>315</v>
      </c>
      <c r="M37" s="14" t="n">
        <v>323</v>
      </c>
      <c r="N37" s="14" t="n">
        <v>273</v>
      </c>
      <c r="O37" s="15" t="n">
        <f aca="false">SUM(C37:N37)</f>
        <v>4624</v>
      </c>
      <c r="P37" s="16" t="n">
        <f aca="false">O37/$O$39</f>
        <v>0.303093864708967</v>
      </c>
      <c r="R37" s="39" t="s">
        <v>121</v>
      </c>
      <c r="S37" s="14" t="n">
        <v>279</v>
      </c>
      <c r="T37" s="14" t="n">
        <v>171</v>
      </c>
      <c r="U37" s="14" t="n">
        <v>204</v>
      </c>
      <c r="V37" s="14" t="n">
        <v>201</v>
      </c>
      <c r="W37" s="14"/>
      <c r="X37" s="14"/>
      <c r="Y37" s="14"/>
      <c r="Z37" s="14"/>
      <c r="AA37" s="14"/>
      <c r="AB37" s="14"/>
      <c r="AC37" s="14"/>
      <c r="AD37" s="14"/>
      <c r="AE37" s="15" t="n">
        <f aca="false">SUM(S37:AD37)</f>
        <v>855</v>
      </c>
      <c r="AF37" s="16" t="n">
        <f aca="false">AE37/$AE$39</f>
        <v>0.305466237942122</v>
      </c>
    </row>
    <row collapsed="false" customFormat="false" customHeight="false" hidden="false" ht="14.75" outlineLevel="0" r="38">
      <c r="B38" s="39" t="s">
        <v>122</v>
      </c>
      <c r="C38" s="14" t="n">
        <v>102</v>
      </c>
      <c r="D38" s="14" t="n">
        <v>121</v>
      </c>
      <c r="E38" s="14" t="n">
        <v>123</v>
      </c>
      <c r="F38" s="14" t="n">
        <v>108</v>
      </c>
      <c r="G38" s="14" t="n">
        <v>130</v>
      </c>
      <c r="H38" s="14" t="n">
        <v>67</v>
      </c>
      <c r="I38" s="14" t="n">
        <v>64</v>
      </c>
      <c r="J38" s="14" t="n">
        <v>95</v>
      </c>
      <c r="K38" s="14" t="n">
        <v>75</v>
      </c>
      <c r="L38" s="14" t="n">
        <v>72</v>
      </c>
      <c r="M38" s="14" t="n">
        <v>76</v>
      </c>
      <c r="N38" s="14" t="n">
        <v>52</v>
      </c>
      <c r="O38" s="15" t="n">
        <f aca="false">SUM(C38:N38)</f>
        <v>1085</v>
      </c>
      <c r="P38" s="16" t="n">
        <f aca="false">O38/$O$39</f>
        <v>0.0711195595175669</v>
      </c>
      <c r="R38" s="39" t="s">
        <v>122</v>
      </c>
      <c r="S38" s="14" t="n">
        <v>54</v>
      </c>
      <c r="T38" s="14" t="n">
        <v>34</v>
      </c>
      <c r="U38" s="14" t="n">
        <v>46</v>
      </c>
      <c r="V38" s="14" t="n">
        <v>59</v>
      </c>
      <c r="W38" s="14"/>
      <c r="X38" s="14"/>
      <c r="Y38" s="14"/>
      <c r="Z38" s="14"/>
      <c r="AA38" s="14"/>
      <c r="AB38" s="14"/>
      <c r="AC38" s="14"/>
      <c r="AD38" s="14"/>
      <c r="AE38" s="15" t="n">
        <f aca="false">SUM(S38:AD38)</f>
        <v>193</v>
      </c>
      <c r="AF38" s="16" t="n">
        <f aca="false">AE38/$AE$39</f>
        <v>0.0689531975705609</v>
      </c>
    </row>
    <row collapsed="false" customFormat="false" customHeight="false" hidden="false" ht="14.75" outlineLevel="0" r="39">
      <c r="B39" s="40" t="s">
        <v>95</v>
      </c>
      <c r="C39" s="18" t="n">
        <f aca="false">SUM(C33:C38)</f>
        <v>1487</v>
      </c>
      <c r="D39" s="18" t="n">
        <f aca="false">SUM(D33:D38)</f>
        <v>1715</v>
      </c>
      <c r="E39" s="18" t="n">
        <f aca="false">SUM(E33:E38)</f>
        <v>1677</v>
      </c>
      <c r="F39" s="18" t="n">
        <f aca="false">SUM(F33:F38)</f>
        <v>1408</v>
      </c>
      <c r="G39" s="18" t="n">
        <f aca="false">SUM(G33:G38)</f>
        <v>1414</v>
      </c>
      <c r="H39" s="18" t="n">
        <f aca="false">SUM(H33:H38)</f>
        <v>1143</v>
      </c>
      <c r="I39" s="18" t="n">
        <f aca="false">SUM(I33:I38)</f>
        <v>1114</v>
      </c>
      <c r="J39" s="18" t="n">
        <f aca="false">SUM(J33:J38)</f>
        <v>1225</v>
      </c>
      <c r="K39" s="18" t="n">
        <f aca="false">SUM(K33:K38)</f>
        <v>1037</v>
      </c>
      <c r="L39" s="18" t="n">
        <f aca="false">SUM(L33:L38)</f>
        <v>1026</v>
      </c>
      <c r="M39" s="18" t="n">
        <f aca="false">SUM(M33:M38)</f>
        <v>1058</v>
      </c>
      <c r="N39" s="18" t="n">
        <f aca="false">SUM(N33:N38)</f>
        <v>952</v>
      </c>
      <c r="O39" s="18" t="n">
        <f aca="false">SUM(O33:O38)</f>
        <v>15256</v>
      </c>
      <c r="P39" s="20" t="inlineStr">
        <f aca="false">SUM(P33:P38)</f>
        <is>
          <t/>
        </is>
      </c>
      <c r="R39" s="40" t="s">
        <v>95</v>
      </c>
      <c r="S39" s="18" t="n">
        <f aca="false">SUM(S33:S38)</f>
        <v>800</v>
      </c>
      <c r="T39" s="18" t="n">
        <f aca="false">SUM(T33:T38)</f>
        <v>598</v>
      </c>
      <c r="U39" s="18" t="n">
        <f aca="false">SUM(U33:U38)</f>
        <v>690</v>
      </c>
      <c r="V39" s="18" t="n">
        <f aca="false">SUM(V33:V38)</f>
        <v>711</v>
      </c>
      <c r="W39" s="18" t="n">
        <f aca="false">SUM(W33:W38)</f>
        <v>0</v>
      </c>
      <c r="X39" s="18" t="n">
        <f aca="false">SUM(X33:X38)</f>
        <v>0</v>
      </c>
      <c r="Y39" s="18" t="n">
        <f aca="false">SUM(Y33:Y38)</f>
        <v>0</v>
      </c>
      <c r="Z39" s="18" t="n">
        <f aca="false">SUM(Z33:Z38)</f>
        <v>0</v>
      </c>
      <c r="AA39" s="18" t="n">
        <f aca="false">SUM(AA33:AA38)</f>
        <v>0</v>
      </c>
      <c r="AB39" s="18" t="n">
        <f aca="false">SUM(AB33:AB38)</f>
        <v>0</v>
      </c>
      <c r="AC39" s="18" t="n">
        <f aca="false">SUM(AC33:AC38)</f>
        <v>0</v>
      </c>
      <c r="AD39" s="18" t="n">
        <f aca="false">SUM(AD33:AD38)</f>
        <v>0</v>
      </c>
      <c r="AE39" s="18" t="n">
        <f aca="false">SUM(AE33:AE38)</f>
        <v>2799</v>
      </c>
      <c r="AF39" s="20" t="inlineStr">
        <f aca="false">SUM(AF33:AF38)</f>
        <is>
          <t/>
        </is>
      </c>
    </row>
    <row collapsed="false" customFormat="false" customHeight="false" hidden="false" ht="14.75" outlineLevel="0" r="40"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collapsed="false" customFormat="false" customHeight="false" hidden="false" ht="14.75" outlineLevel="0" r="41">
      <c r="B41" s="38" t="s">
        <v>123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R41" s="38" t="s">
        <v>124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collapsed="false" customFormat="false" customHeight="false" hidden="false" ht="14.75" outlineLevel="0" r="42">
      <c r="B42" s="10" t="s">
        <v>125</v>
      </c>
      <c r="C42" s="11" t="s">
        <v>7</v>
      </c>
      <c r="D42" s="11" t="s">
        <v>8</v>
      </c>
      <c r="E42" s="11" t="s">
        <v>9</v>
      </c>
      <c r="F42" s="11" t="s">
        <v>10</v>
      </c>
      <c r="G42" s="11" t="s">
        <v>11</v>
      </c>
      <c r="H42" s="11" t="s">
        <v>12</v>
      </c>
      <c r="I42" s="11" t="s">
        <v>13</v>
      </c>
      <c r="J42" s="11" t="s">
        <v>14</v>
      </c>
      <c r="K42" s="11" t="s">
        <v>15</v>
      </c>
      <c r="L42" s="11" t="s">
        <v>16</v>
      </c>
      <c r="M42" s="11" t="s">
        <v>17</v>
      </c>
      <c r="N42" s="11" t="s">
        <v>18</v>
      </c>
      <c r="O42" s="11" t="s">
        <v>19</v>
      </c>
      <c r="P42" s="12" t="s">
        <v>20</v>
      </c>
      <c r="R42" s="10" t="s">
        <v>125</v>
      </c>
      <c r="S42" s="11" t="s">
        <v>7</v>
      </c>
      <c r="T42" s="11" t="s">
        <v>8</v>
      </c>
      <c r="U42" s="11" t="s">
        <v>9</v>
      </c>
      <c r="V42" s="11" t="s">
        <v>10</v>
      </c>
      <c r="W42" s="11" t="s">
        <v>11</v>
      </c>
      <c r="X42" s="11" t="s">
        <v>12</v>
      </c>
      <c r="Y42" s="11" t="s">
        <v>13</v>
      </c>
      <c r="Z42" s="11" t="s">
        <v>14</v>
      </c>
      <c r="AA42" s="11" t="s">
        <v>15</v>
      </c>
      <c r="AB42" s="11" t="s">
        <v>16</v>
      </c>
      <c r="AC42" s="11" t="s">
        <v>17</v>
      </c>
      <c r="AD42" s="11" t="s">
        <v>18</v>
      </c>
      <c r="AE42" s="11" t="s">
        <v>19</v>
      </c>
      <c r="AF42" s="12" t="s">
        <v>20</v>
      </c>
    </row>
    <row collapsed="false" customFormat="false" customHeight="false" hidden="false" ht="14.75" outlineLevel="0" r="43">
      <c r="B43" s="39" t="s">
        <v>126</v>
      </c>
      <c r="C43" s="14" t="n">
        <v>5</v>
      </c>
      <c r="D43" s="14" t="n">
        <v>1</v>
      </c>
      <c r="E43" s="14" t="n">
        <v>1</v>
      </c>
      <c r="F43" s="14" t="n">
        <v>4</v>
      </c>
      <c r="G43" s="14" t="n">
        <v>4</v>
      </c>
      <c r="H43" s="14" t="n">
        <v>1</v>
      </c>
      <c r="I43" s="14" t="n">
        <v>1</v>
      </c>
      <c r="J43" s="14" t="n">
        <v>1</v>
      </c>
      <c r="K43" s="14" t="n">
        <v>1</v>
      </c>
      <c r="L43" s="14" t="n">
        <v>3</v>
      </c>
      <c r="M43" s="14" t="n">
        <v>1</v>
      </c>
      <c r="N43" s="14" t="n">
        <v>5</v>
      </c>
      <c r="O43" s="15" t="n">
        <f aca="false">SUM(C43:N43)</f>
        <v>28</v>
      </c>
      <c r="P43" s="16" t="n">
        <f aca="false">O43/$O$50</f>
        <v>0.00183150183150183</v>
      </c>
      <c r="R43" s="39" t="s">
        <v>126</v>
      </c>
      <c r="S43" s="14" t="n">
        <v>1</v>
      </c>
      <c r="T43" s="14" t="n">
        <v>1</v>
      </c>
      <c r="U43" s="14" t="n">
        <v>2</v>
      </c>
      <c r="V43" s="14" t="n">
        <v>1</v>
      </c>
      <c r="W43" s="14"/>
      <c r="X43" s="14"/>
      <c r="Y43" s="14"/>
      <c r="Z43" s="14"/>
      <c r="AA43" s="14"/>
      <c r="AB43" s="14"/>
      <c r="AC43" s="14"/>
      <c r="AD43" s="14"/>
      <c r="AE43" s="15" t="n">
        <f aca="false">SUM(S43:AD43)</f>
        <v>5</v>
      </c>
      <c r="AF43" s="16" t="n">
        <f aca="false">AE43/$AE$50</f>
        <v>0.00178507675830061</v>
      </c>
    </row>
    <row collapsed="false" customFormat="false" customHeight="false" hidden="false" ht="14.75" outlineLevel="0" r="44">
      <c r="B44" s="39" t="s">
        <v>127</v>
      </c>
      <c r="C44" s="14"/>
      <c r="D44" s="14"/>
      <c r="E44" s="14" t="n">
        <v>4</v>
      </c>
      <c r="F44" s="14" t="n">
        <v>2</v>
      </c>
      <c r="G44" s="14" t="n">
        <v>3</v>
      </c>
      <c r="H44" s="14" t="n">
        <v>1</v>
      </c>
      <c r="I44" s="14" t="n">
        <v>2</v>
      </c>
      <c r="J44" s="14" t="n">
        <v>1</v>
      </c>
      <c r="K44" s="14"/>
      <c r="L44" s="14"/>
      <c r="M44" s="14" t="n">
        <v>1</v>
      </c>
      <c r="N44" s="14" t="n">
        <v>1</v>
      </c>
      <c r="O44" s="15" t="n">
        <f aca="false">SUM(C44:N44)</f>
        <v>15</v>
      </c>
      <c r="P44" s="16" t="n">
        <f aca="false">O44/$O$50</f>
        <v>0.00098116169544741</v>
      </c>
      <c r="R44" s="39" t="s">
        <v>127</v>
      </c>
      <c r="S44" s="14" t="n">
        <v>1</v>
      </c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5" t="n">
        <f aca="false">SUM(S44:AD44)</f>
        <v>1</v>
      </c>
      <c r="AF44" s="16" t="n">
        <f aca="false">AE44/$AE$50</f>
        <v>0.000357015351660121</v>
      </c>
    </row>
    <row collapsed="false" customFormat="false" customHeight="false" hidden="false" ht="14.75" outlineLevel="0" r="45">
      <c r="B45" s="39" t="s">
        <v>128</v>
      </c>
      <c r="C45" s="14" t="n">
        <v>9</v>
      </c>
      <c r="D45" s="14" t="n">
        <v>13</v>
      </c>
      <c r="E45" s="14" t="n">
        <v>14</v>
      </c>
      <c r="F45" s="14" t="n">
        <v>14</v>
      </c>
      <c r="G45" s="14" t="n">
        <v>15</v>
      </c>
      <c r="H45" s="14" t="n">
        <v>9</v>
      </c>
      <c r="I45" s="14" t="n">
        <v>8</v>
      </c>
      <c r="J45" s="14" t="n">
        <v>6</v>
      </c>
      <c r="K45" s="14" t="n">
        <v>6</v>
      </c>
      <c r="L45" s="14" t="n">
        <v>8</v>
      </c>
      <c r="M45" s="14" t="n">
        <v>10</v>
      </c>
      <c r="N45" s="14" t="n">
        <v>10</v>
      </c>
      <c r="O45" s="15" t="n">
        <f aca="false">SUM(C45:N45)</f>
        <v>122</v>
      </c>
      <c r="P45" s="16" t="n">
        <f aca="false">O45/$O$50</f>
        <v>0.00798011512297227</v>
      </c>
      <c r="R45" s="39" t="s">
        <v>128</v>
      </c>
      <c r="S45" s="14" t="n">
        <v>6</v>
      </c>
      <c r="T45" s="14" t="n">
        <v>3</v>
      </c>
      <c r="U45" s="14" t="n">
        <v>9</v>
      </c>
      <c r="V45" s="14" t="n">
        <v>4</v>
      </c>
      <c r="W45" s="14"/>
      <c r="X45" s="14"/>
      <c r="Y45" s="14"/>
      <c r="Z45" s="14"/>
      <c r="AA45" s="14"/>
      <c r="AB45" s="14"/>
      <c r="AC45" s="14"/>
      <c r="AD45" s="14"/>
      <c r="AE45" s="15" t="n">
        <f aca="false">SUM(S45:AD45)</f>
        <v>22</v>
      </c>
      <c r="AF45" s="16" t="n">
        <f aca="false">AE45/$AE$50</f>
        <v>0.00785433773652267</v>
      </c>
    </row>
    <row collapsed="false" customFormat="false" customHeight="false" hidden="false" ht="14.75" outlineLevel="0" r="46">
      <c r="B46" s="39" t="s">
        <v>129</v>
      </c>
      <c r="C46" s="14" t="n">
        <v>12</v>
      </c>
      <c r="D46" s="14" t="n">
        <v>5</v>
      </c>
      <c r="E46" s="14" t="n">
        <v>11</v>
      </c>
      <c r="F46" s="14" t="n">
        <v>10</v>
      </c>
      <c r="G46" s="14" t="n">
        <v>8</v>
      </c>
      <c r="H46" s="14" t="n">
        <v>3</v>
      </c>
      <c r="I46" s="14" t="n">
        <v>8</v>
      </c>
      <c r="J46" s="14" t="n">
        <v>6</v>
      </c>
      <c r="K46" s="14" t="n">
        <v>7</v>
      </c>
      <c r="L46" s="14" t="n">
        <v>5</v>
      </c>
      <c r="M46" s="14" t="n">
        <v>8</v>
      </c>
      <c r="N46" s="14" t="n">
        <v>7</v>
      </c>
      <c r="O46" s="15" t="n">
        <f aca="false">SUM(C46:N46)</f>
        <v>90</v>
      </c>
      <c r="P46" s="16" t="n">
        <f aca="false">O46/$O$50</f>
        <v>0.00588697017268446</v>
      </c>
      <c r="R46" s="39" t="s">
        <v>129</v>
      </c>
      <c r="S46" s="14" t="n">
        <v>3</v>
      </c>
      <c r="T46" s="14" t="n">
        <v>1</v>
      </c>
      <c r="U46" s="14" t="n">
        <v>3</v>
      </c>
      <c r="V46" s="14" t="n">
        <v>5</v>
      </c>
      <c r="W46" s="14"/>
      <c r="X46" s="14"/>
      <c r="Y46" s="14"/>
      <c r="Z46" s="14"/>
      <c r="AA46" s="14"/>
      <c r="AB46" s="14"/>
      <c r="AC46" s="14"/>
      <c r="AD46" s="14"/>
      <c r="AE46" s="15" t="n">
        <f aca="false">SUM(S46:AD46)</f>
        <v>12</v>
      </c>
      <c r="AF46" s="16" t="n">
        <f aca="false">AE46/$AE$50</f>
        <v>0.00428418421992146</v>
      </c>
    </row>
    <row collapsed="false" customFormat="false" customHeight="false" hidden="false" ht="14.75" outlineLevel="0" r="47">
      <c r="B47" s="39" t="s">
        <v>130</v>
      </c>
      <c r="C47" s="14" t="n">
        <v>5</v>
      </c>
      <c r="D47" s="14" t="n">
        <v>7</v>
      </c>
      <c r="E47" s="14" t="n">
        <v>7</v>
      </c>
      <c r="F47" s="14" t="n">
        <v>1</v>
      </c>
      <c r="G47" s="14" t="n">
        <v>5</v>
      </c>
      <c r="H47" s="14" t="n">
        <v>5</v>
      </c>
      <c r="I47" s="14" t="n">
        <v>4</v>
      </c>
      <c r="J47" s="14" t="n">
        <v>5</v>
      </c>
      <c r="K47" s="14" t="n">
        <v>5</v>
      </c>
      <c r="L47" s="14" t="n">
        <v>3</v>
      </c>
      <c r="M47" s="14" t="n">
        <v>4</v>
      </c>
      <c r="N47" s="14" t="n">
        <v>2</v>
      </c>
      <c r="O47" s="15" t="n">
        <f aca="false">SUM(C47:N47)</f>
        <v>53</v>
      </c>
      <c r="P47" s="16" t="n">
        <f aca="false">O47/$O$50</f>
        <v>0.00346677132391418</v>
      </c>
      <c r="R47" s="39" t="s">
        <v>130</v>
      </c>
      <c r="S47" s="14" t="n">
        <v>3</v>
      </c>
      <c r="T47" s="14"/>
      <c r="U47" s="14" t="n">
        <v>1</v>
      </c>
      <c r="V47" s="14"/>
      <c r="W47" s="14"/>
      <c r="X47" s="14"/>
      <c r="Y47" s="14"/>
      <c r="Z47" s="14"/>
      <c r="AA47" s="14"/>
      <c r="AB47" s="14"/>
      <c r="AC47" s="14"/>
      <c r="AD47" s="14"/>
      <c r="AE47" s="15" t="n">
        <f aca="false">SUM(S47:AD47)</f>
        <v>4</v>
      </c>
      <c r="AF47" s="16" t="n">
        <f aca="false">AE47/$AE$50</f>
        <v>0.00142806140664049</v>
      </c>
    </row>
    <row collapsed="false" customFormat="false" customHeight="false" hidden="false" ht="14.75" outlineLevel="0" r="48">
      <c r="B48" s="39" t="s">
        <v>131</v>
      </c>
      <c r="C48" s="46"/>
      <c r="D48" s="46"/>
      <c r="E48" s="46"/>
      <c r="F48" s="46"/>
      <c r="G48" s="46"/>
      <c r="H48" s="46" t="n">
        <v>2</v>
      </c>
      <c r="I48" s="46"/>
      <c r="J48" s="46"/>
      <c r="K48" s="46"/>
      <c r="L48" s="46"/>
      <c r="M48" s="46"/>
      <c r="N48" s="46"/>
      <c r="O48" s="15" t="n">
        <f aca="false">SUM(C48:N48)</f>
        <v>2</v>
      </c>
      <c r="P48" s="16" t="n">
        <f aca="false">O48/$O$50</f>
        <v>0.000130821559392988</v>
      </c>
      <c r="R48" s="39" t="s">
        <v>131</v>
      </c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15" t="n">
        <f aca="false">SUM(S48:AD48)</f>
        <v>0</v>
      </c>
      <c r="AF48" s="16" t="n">
        <f aca="false">AE48/$AE$50</f>
        <v>0</v>
      </c>
    </row>
    <row collapsed="false" customFormat="false" customHeight="false" hidden="false" ht="14.75" outlineLevel="0" r="49">
      <c r="B49" s="39" t="s">
        <v>132</v>
      </c>
      <c r="C49" s="46" t="n">
        <v>1458</v>
      </c>
      <c r="D49" s="46" t="n">
        <v>1689</v>
      </c>
      <c r="E49" s="46" t="n">
        <v>1645</v>
      </c>
      <c r="F49" s="46" t="n">
        <v>1377</v>
      </c>
      <c r="G49" s="46" t="n">
        <v>1384</v>
      </c>
      <c r="H49" s="46" t="n">
        <v>1125</v>
      </c>
      <c r="I49" s="46" t="n">
        <v>1097</v>
      </c>
      <c r="J49" s="46" t="n">
        <v>1207</v>
      </c>
      <c r="K49" s="46" t="n">
        <v>1020</v>
      </c>
      <c r="L49" s="46" t="n">
        <v>1009</v>
      </c>
      <c r="M49" s="46" t="n">
        <v>1039</v>
      </c>
      <c r="N49" s="46" t="n">
        <v>928</v>
      </c>
      <c r="O49" s="15" t="n">
        <f aca="false">SUM(C49:N49)</f>
        <v>14978</v>
      </c>
      <c r="P49" s="16" t="n">
        <f aca="false">O49/$O$50</f>
        <v>0.979722658294087</v>
      </c>
      <c r="R49" s="39" t="s">
        <v>132</v>
      </c>
      <c r="S49" s="46" t="n">
        <v>786</v>
      </c>
      <c r="T49" s="46" t="n">
        <v>594</v>
      </c>
      <c r="U49" s="46" t="n">
        <v>675</v>
      </c>
      <c r="V49" s="46" t="n">
        <v>702</v>
      </c>
      <c r="W49" s="46"/>
      <c r="X49" s="46"/>
      <c r="Y49" s="46"/>
      <c r="Z49" s="46"/>
      <c r="AA49" s="46"/>
      <c r="AB49" s="46"/>
      <c r="AC49" s="46"/>
      <c r="AD49" s="46"/>
      <c r="AE49" s="15" t="n">
        <f aca="false">SUM(S49:AD49)</f>
        <v>2757</v>
      </c>
      <c r="AF49" s="16" t="n">
        <f aca="false">AE49/$AE$50</f>
        <v>0.984291324526955</v>
      </c>
    </row>
    <row collapsed="false" customFormat="false" customHeight="false" hidden="false" ht="14.75" outlineLevel="0" r="50">
      <c r="B50" s="40" t="s">
        <v>95</v>
      </c>
      <c r="C50" s="18" t="n">
        <f aca="false">SUM(C43:C49)</f>
        <v>1489</v>
      </c>
      <c r="D50" s="18" t="n">
        <f aca="false">SUM(D43:D49)</f>
        <v>1715</v>
      </c>
      <c r="E50" s="18" t="n">
        <f aca="false">SUM(E43:E49)</f>
        <v>1682</v>
      </c>
      <c r="F50" s="18" t="n">
        <f aca="false">SUM(F43:F49)</f>
        <v>1408</v>
      </c>
      <c r="G50" s="18" t="n">
        <f aca="false">SUM(G43:G49)</f>
        <v>1419</v>
      </c>
      <c r="H50" s="18" t="n">
        <f aca="false">SUM(H43:H49)</f>
        <v>1146</v>
      </c>
      <c r="I50" s="18" t="n">
        <f aca="false">SUM(I43:I49)</f>
        <v>1120</v>
      </c>
      <c r="J50" s="18" t="n">
        <f aca="false">SUM(J43:J49)</f>
        <v>1226</v>
      </c>
      <c r="K50" s="18" t="n">
        <f aca="false">SUM(K43:K49)</f>
        <v>1039</v>
      </c>
      <c r="L50" s="18" t="n">
        <f aca="false">SUM(L43:L49)</f>
        <v>1028</v>
      </c>
      <c r="M50" s="18" t="n">
        <f aca="false">SUM(M43:M49)</f>
        <v>1063</v>
      </c>
      <c r="N50" s="18" t="n">
        <f aca="false">SUM(N43:N49)</f>
        <v>953</v>
      </c>
      <c r="O50" s="18" t="n">
        <f aca="false">SUM(O43:O49)</f>
        <v>15288</v>
      </c>
      <c r="P50" s="20" t="inlineStr">
        <f aca="false">SUM(P43:P49)</f>
        <is>
          <t/>
        </is>
      </c>
      <c r="R50" s="40" t="s">
        <v>95</v>
      </c>
      <c r="S50" s="18" t="n">
        <f aca="false">SUM(S43:S49)</f>
        <v>800</v>
      </c>
      <c r="T50" s="18" t="n">
        <f aca="false">SUM(T43:T49)</f>
        <v>599</v>
      </c>
      <c r="U50" s="18" t="n">
        <f aca="false">SUM(U43:U49)</f>
        <v>690</v>
      </c>
      <c r="V50" s="18" t="n">
        <f aca="false">SUM(V43:V49)</f>
        <v>712</v>
      </c>
      <c r="W50" s="18" t="n">
        <f aca="false">SUM(W43:W49)</f>
        <v>0</v>
      </c>
      <c r="X50" s="18" t="n">
        <f aca="false">SUM(X43:X49)</f>
        <v>0</v>
      </c>
      <c r="Y50" s="18" t="n">
        <f aca="false">SUM(Y43:Y49)</f>
        <v>0</v>
      </c>
      <c r="Z50" s="18" t="n">
        <f aca="false">SUM(Z43:Z49)</f>
        <v>0</v>
      </c>
      <c r="AA50" s="18" t="n">
        <f aca="false">SUM(AA43:AA49)</f>
        <v>0</v>
      </c>
      <c r="AB50" s="18" t="n">
        <f aca="false">SUM(AB43:AB49)</f>
        <v>0</v>
      </c>
      <c r="AC50" s="18" t="n">
        <f aca="false">SUM(AC43:AC49)</f>
        <v>0</v>
      </c>
      <c r="AD50" s="18" t="n">
        <f aca="false">SUM(AD43:AD49)</f>
        <v>0</v>
      </c>
      <c r="AE50" s="18" t="n">
        <f aca="false">SUM(AE43:AE49)</f>
        <v>2801</v>
      </c>
      <c r="AF50" s="20" t="inlineStr">
        <f aca="false">SUM(AF43:AF49)</f>
        <is>
          <t/>
        </is>
      </c>
    </row>
    <row collapsed="false" customFormat="false" customHeight="true" hidden="false" ht="15.75" outlineLevel="0" r="56"/>
  </sheetData>
  <mergeCells count="10">
    <mergeCell ref="B2:P2"/>
    <mergeCell ref="R2:AF2"/>
    <mergeCell ref="B9:P9"/>
    <mergeCell ref="R9:AF9"/>
    <mergeCell ref="B19:P19"/>
    <mergeCell ref="R19:AF19"/>
    <mergeCell ref="B31:P31"/>
    <mergeCell ref="R31:AF31"/>
    <mergeCell ref="B41:P41"/>
    <mergeCell ref="R41:AF4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46274509803922"/>
    <col collapsed="false" hidden="false" max="2" min="2" style="1" width="14.7137254901961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1" min="8" style="1" width="4.04313725490196"/>
    <col collapsed="false" hidden="false" max="12" min="12" style="1" width="4.18823529411765"/>
    <col collapsed="false" hidden="false" max="13" min="13" style="1" width="5.04705882352941"/>
    <col collapsed="false" hidden="false" max="20" min="14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7" min="25" style="1" width="4.04313725490196"/>
    <col collapsed="false" hidden="false" max="28" min="28" style="1" width="5.04705882352941"/>
    <col collapsed="false" hidden="false" max="29" min="29" style="1" width="3.46274509803922"/>
    <col collapsed="false" hidden="false" max="30" min="30" style="1" width="3.74509803921569"/>
    <col collapsed="false" hidden="false" max="31" min="31" style="3" width="6.63921568627451"/>
    <col collapsed="false" hidden="false" max="32" min="32" style="3" width="8.21960784313725"/>
    <col collapsed="false" hidden="false" max="33" min="33" style="1" width="3.03137254901961"/>
    <col collapsed="false" hidden="false" max="34" min="34" style="1" width="14.7137254901961"/>
    <col collapsed="false" hidden="false" max="35" min="35" style="1" width="3.46274509803922"/>
    <col collapsed="false" hidden="false" max="36" min="36" style="1" width="3.17647058823529"/>
    <col collapsed="false" hidden="false" max="37" min="37" style="1" width="4.18823529411765"/>
    <col collapsed="false" hidden="false" max="38" min="38" style="1" width="3.46274509803922"/>
    <col collapsed="false" hidden="false" max="40" min="39" style="1" width="4.04313725490196"/>
    <col collapsed="false" hidden="false" max="41" min="41" style="1" width="3.31764705882353"/>
    <col collapsed="false" hidden="false" max="42" min="42" style="1" width="3.03137254901961"/>
    <col collapsed="false" hidden="false" max="43" min="43" style="1" width="3.89803921568627"/>
    <col collapsed="false" hidden="false" max="44" min="44" style="1" width="4.18823529411765"/>
    <col collapsed="false" hidden="false" max="45" min="45" style="1" width="4.32156862745098"/>
    <col collapsed="false" hidden="false" max="47" min="46" style="1" width="3.89803921568627"/>
    <col collapsed="false" hidden="false" max="48" min="48" style="1" width="3.46274509803922"/>
    <col collapsed="false" hidden="false" max="49" min="49" style="1" width="3.31764705882353"/>
    <col collapsed="false" hidden="false" max="50" min="50" style="1" width="4.04313725490196"/>
    <col collapsed="false" hidden="false" max="51" min="51" style="1" width="3.03137254901961"/>
    <col collapsed="false" hidden="false" max="53" min="52" style="1" width="4.04313725490196"/>
    <col collapsed="false" hidden="false" max="55" min="54" style="1" width="3.6078431372549"/>
    <col collapsed="false" hidden="false" max="56" min="56" style="1" width="3.31764705882353"/>
    <col collapsed="false" hidden="false" max="57" min="57" style="1" width="4.04313725490196"/>
    <col collapsed="false" hidden="false" max="58" min="58" style="1" width="3.17647058823529"/>
    <col collapsed="false" hidden="false" max="59" min="59" style="1" width="3.03137254901961"/>
    <col collapsed="false" hidden="false" max="60" min="60" style="1" width="4.04313725490196"/>
    <col collapsed="false" hidden="false" max="61" min="61" style="1" width="3.46274509803922"/>
    <col collapsed="false" hidden="false" max="62" min="62" style="1" width="3.74509803921569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38" t="s">
        <v>89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H2" s="38" t="s">
        <v>90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collapsed="false" customFormat="false" customHeight="false" hidden="false" ht="14.75" outlineLevel="0" r="3">
      <c r="B3" s="10" t="s">
        <v>91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91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39" t="s">
        <v>92</v>
      </c>
      <c r="C4" s="14" t="n">
        <v>30</v>
      </c>
      <c r="D4" s="14" t="n">
        <v>140</v>
      </c>
      <c r="E4" s="14" t="n">
        <v>239</v>
      </c>
      <c r="F4" s="14" t="n">
        <v>19</v>
      </c>
      <c r="G4" s="14" t="n">
        <v>550</v>
      </c>
      <c r="H4" s="14" t="n">
        <v>305</v>
      </c>
      <c r="I4" s="14" t="n">
        <v>156</v>
      </c>
      <c r="J4" s="14" t="n">
        <v>83</v>
      </c>
      <c r="K4" s="14" t="n">
        <v>204</v>
      </c>
      <c r="L4" s="14" t="n">
        <v>288</v>
      </c>
      <c r="M4" s="14" t="n">
        <v>495</v>
      </c>
      <c r="N4" s="14" t="n">
        <v>108</v>
      </c>
      <c r="O4" s="14" t="n">
        <v>87</v>
      </c>
      <c r="P4" s="14" t="n">
        <v>264</v>
      </c>
      <c r="Q4" s="14" t="n">
        <v>142</v>
      </c>
      <c r="R4" s="14" t="n">
        <v>269</v>
      </c>
      <c r="S4" s="14" t="n">
        <v>98</v>
      </c>
      <c r="T4" s="14" t="n">
        <v>275</v>
      </c>
      <c r="U4" s="14" t="n">
        <v>774</v>
      </c>
      <c r="V4" s="14" t="n">
        <v>216</v>
      </c>
      <c r="W4" s="14" t="n">
        <v>66</v>
      </c>
      <c r="X4" s="14" t="n">
        <v>9</v>
      </c>
      <c r="Y4" s="14" t="n">
        <v>371</v>
      </c>
      <c r="Z4" s="14" t="n">
        <v>207</v>
      </c>
      <c r="AA4" s="14" t="n">
        <v>85</v>
      </c>
      <c r="AB4" s="14" t="n">
        <v>941</v>
      </c>
      <c r="AC4" s="14" t="n">
        <v>22</v>
      </c>
      <c r="AD4" s="14" t="n">
        <v>1</v>
      </c>
      <c r="AE4" s="15" t="n">
        <f aca="false">SUM(C4:AD4)</f>
        <v>6444</v>
      </c>
      <c r="AF4" s="47" t="n">
        <f aca="false">AE4/$AE$7</f>
        <v>0.422391190351337</v>
      </c>
      <c r="AH4" s="39" t="s">
        <v>92</v>
      </c>
      <c r="AI4" s="14" t="n">
        <v>6</v>
      </c>
      <c r="AJ4" s="14" t="n">
        <v>17</v>
      </c>
      <c r="AK4" s="14" t="n">
        <v>24</v>
      </c>
      <c r="AL4" s="14" t="n">
        <v>4</v>
      </c>
      <c r="AM4" s="14" t="n">
        <v>85</v>
      </c>
      <c r="AN4" s="14" t="n">
        <v>39</v>
      </c>
      <c r="AO4" s="14" t="n">
        <v>29</v>
      </c>
      <c r="AP4" s="14" t="n">
        <v>14</v>
      </c>
      <c r="AQ4" s="14" t="n">
        <v>34</v>
      </c>
      <c r="AR4" s="14" t="n">
        <v>30</v>
      </c>
      <c r="AS4" s="14" t="n">
        <v>83</v>
      </c>
      <c r="AT4" s="14" t="n">
        <v>31</v>
      </c>
      <c r="AU4" s="14" t="n">
        <v>7</v>
      </c>
      <c r="AV4" s="14" t="n">
        <v>41</v>
      </c>
      <c r="AW4" s="14" t="n">
        <v>20</v>
      </c>
      <c r="AX4" s="14" t="n">
        <v>36</v>
      </c>
      <c r="AY4" s="14" t="n">
        <v>11</v>
      </c>
      <c r="AZ4" s="14" t="n">
        <v>47</v>
      </c>
      <c r="BA4" s="14" t="n">
        <v>144</v>
      </c>
      <c r="BB4" s="14" t="n">
        <v>24</v>
      </c>
      <c r="BC4" s="14" t="n">
        <v>7</v>
      </c>
      <c r="BD4" s="14" t="n">
        <v>2</v>
      </c>
      <c r="BE4" s="14" t="n">
        <v>48</v>
      </c>
      <c r="BF4" s="14" t="n">
        <v>30</v>
      </c>
      <c r="BG4" s="14" t="n">
        <v>18</v>
      </c>
      <c r="BH4" s="14" t="n">
        <v>167</v>
      </c>
      <c r="BI4" s="14" t="n">
        <v>1</v>
      </c>
      <c r="BJ4" s="14"/>
      <c r="BK4" s="15" t="n">
        <f aca="false">SUM(AI4:BJ4)</f>
        <v>999</v>
      </c>
      <c r="BL4" s="47" t="n">
        <f aca="false">BK4/$BK$7</f>
        <v>0.356913183279743</v>
      </c>
    </row>
    <row collapsed="false" customFormat="false" customHeight="false" hidden="false" ht="14.75" outlineLevel="0" r="5">
      <c r="B5" s="39" t="s">
        <v>93</v>
      </c>
      <c r="C5" s="14" t="n">
        <v>38</v>
      </c>
      <c r="D5" s="14" t="n">
        <v>151</v>
      </c>
      <c r="E5" s="14" t="n">
        <v>209</v>
      </c>
      <c r="F5" s="14" t="n">
        <v>21</v>
      </c>
      <c r="G5" s="14" t="n">
        <v>555</v>
      </c>
      <c r="H5" s="14" t="n">
        <v>266</v>
      </c>
      <c r="I5" s="14" t="n">
        <v>144</v>
      </c>
      <c r="J5" s="14" t="n">
        <v>107</v>
      </c>
      <c r="K5" s="14" t="n">
        <v>241</v>
      </c>
      <c r="L5" s="14" t="n">
        <v>217</v>
      </c>
      <c r="M5" s="14" t="n">
        <v>496</v>
      </c>
      <c r="N5" s="14" t="n">
        <v>103</v>
      </c>
      <c r="O5" s="14" t="n">
        <v>90</v>
      </c>
      <c r="P5" s="14" t="n">
        <v>239</v>
      </c>
      <c r="Q5" s="14" t="n">
        <v>181</v>
      </c>
      <c r="R5" s="14" t="n">
        <v>285</v>
      </c>
      <c r="S5" s="14" t="n">
        <v>97</v>
      </c>
      <c r="T5" s="14" t="n">
        <v>301</v>
      </c>
      <c r="U5" s="14" t="n">
        <v>591</v>
      </c>
      <c r="V5" s="14" t="n">
        <v>176</v>
      </c>
      <c r="W5" s="14" t="n">
        <v>93</v>
      </c>
      <c r="X5" s="14" t="n">
        <v>8</v>
      </c>
      <c r="Y5" s="14" t="n">
        <v>355</v>
      </c>
      <c r="Z5" s="14" t="n">
        <v>236</v>
      </c>
      <c r="AA5" s="14" t="n">
        <v>74</v>
      </c>
      <c r="AB5" s="14" t="n">
        <v>806</v>
      </c>
      <c r="AC5" s="14" t="n">
        <v>33</v>
      </c>
      <c r="AD5" s="14" t="n">
        <v>3</v>
      </c>
      <c r="AE5" s="15" t="n">
        <f aca="false">SUM(C5:AD5)</f>
        <v>6116</v>
      </c>
      <c r="AF5" s="47" t="n">
        <f aca="false">AE5/$AE$7</f>
        <v>0.400891452543262</v>
      </c>
      <c r="AH5" s="39" t="s">
        <v>93</v>
      </c>
      <c r="AI5" s="14" t="n">
        <v>8</v>
      </c>
      <c r="AJ5" s="14" t="n">
        <v>15</v>
      </c>
      <c r="AK5" s="14" t="n">
        <v>39</v>
      </c>
      <c r="AL5" s="14" t="n">
        <v>8</v>
      </c>
      <c r="AM5" s="14" t="n">
        <v>119</v>
      </c>
      <c r="AN5" s="14" t="n">
        <v>65</v>
      </c>
      <c r="AO5" s="14" t="n">
        <v>26</v>
      </c>
      <c r="AP5" s="14" t="n">
        <v>15</v>
      </c>
      <c r="AQ5" s="14" t="n">
        <v>39</v>
      </c>
      <c r="AR5" s="14" t="n">
        <v>25</v>
      </c>
      <c r="AS5" s="14" t="n">
        <v>114</v>
      </c>
      <c r="AT5" s="14" t="n">
        <v>28</v>
      </c>
      <c r="AU5" s="14" t="n">
        <v>20</v>
      </c>
      <c r="AV5" s="14" t="n">
        <v>34</v>
      </c>
      <c r="AW5" s="14" t="n">
        <v>22</v>
      </c>
      <c r="AX5" s="14" t="n">
        <v>44</v>
      </c>
      <c r="AY5" s="14" t="n">
        <v>26</v>
      </c>
      <c r="AZ5" s="14" t="n">
        <v>53</v>
      </c>
      <c r="BA5" s="14" t="n">
        <v>124</v>
      </c>
      <c r="BB5" s="14" t="n">
        <v>16</v>
      </c>
      <c r="BC5" s="14" t="n">
        <v>6</v>
      </c>
      <c r="BD5" s="14"/>
      <c r="BE5" s="14" t="n">
        <v>72</v>
      </c>
      <c r="BF5" s="14" t="n">
        <v>41</v>
      </c>
      <c r="BG5" s="14" t="n">
        <v>19</v>
      </c>
      <c r="BH5" s="14" t="n">
        <v>216</v>
      </c>
      <c r="BI5" s="14" t="n">
        <v>5</v>
      </c>
      <c r="BJ5" s="14"/>
      <c r="BK5" s="15" t="n">
        <f aca="false">SUM(AI5:BJ5)</f>
        <v>1199</v>
      </c>
      <c r="BL5" s="47" t="n">
        <f aca="false">BK5/$BK$7</f>
        <v>0.428367274026438</v>
      </c>
    </row>
    <row collapsed="false" customFormat="false" customHeight="false" hidden="false" ht="14.75" outlineLevel="0" r="6">
      <c r="B6" s="39" t="s">
        <v>102</v>
      </c>
      <c r="C6" s="14" t="n">
        <v>17</v>
      </c>
      <c r="D6" s="14" t="n">
        <v>68</v>
      </c>
      <c r="E6" s="14" t="n">
        <v>69</v>
      </c>
      <c r="F6" s="14" t="n">
        <v>5</v>
      </c>
      <c r="G6" s="14" t="n">
        <v>249</v>
      </c>
      <c r="H6" s="14" t="n">
        <v>148</v>
      </c>
      <c r="I6" s="14" t="n">
        <v>69</v>
      </c>
      <c r="J6" s="14" t="n">
        <v>41</v>
      </c>
      <c r="K6" s="14" t="n">
        <v>102</v>
      </c>
      <c r="L6" s="14" t="n">
        <v>97</v>
      </c>
      <c r="M6" s="14" t="n">
        <v>193</v>
      </c>
      <c r="N6" s="14" t="n">
        <v>53</v>
      </c>
      <c r="O6" s="14" t="n">
        <v>40</v>
      </c>
      <c r="P6" s="14" t="n">
        <v>88</v>
      </c>
      <c r="Q6" s="14" t="n">
        <v>57</v>
      </c>
      <c r="R6" s="14" t="n">
        <v>120</v>
      </c>
      <c r="S6" s="14" t="n">
        <v>39</v>
      </c>
      <c r="T6" s="14" t="n">
        <v>158</v>
      </c>
      <c r="U6" s="14" t="n">
        <v>270</v>
      </c>
      <c r="V6" s="14" t="n">
        <v>75</v>
      </c>
      <c r="W6" s="14" t="n">
        <v>22</v>
      </c>
      <c r="X6" s="14"/>
      <c r="Y6" s="14" t="n">
        <v>170</v>
      </c>
      <c r="Z6" s="14" t="n">
        <v>88</v>
      </c>
      <c r="AA6" s="14" t="n">
        <v>22</v>
      </c>
      <c r="AB6" s="14" t="n">
        <v>419</v>
      </c>
      <c r="AC6" s="14" t="n">
        <v>14</v>
      </c>
      <c r="AD6" s="14" t="n">
        <v>3</v>
      </c>
      <c r="AE6" s="15" t="n">
        <f aca="false">SUM(C6:AD6)</f>
        <v>2696</v>
      </c>
      <c r="AF6" s="47" t="n">
        <f aca="false">AE6/$AE$7</f>
        <v>0.176717357105401</v>
      </c>
      <c r="AH6" s="39" t="s">
        <v>102</v>
      </c>
      <c r="AI6" s="14"/>
      <c r="AJ6" s="14" t="n">
        <v>8</v>
      </c>
      <c r="AK6" s="14" t="n">
        <v>16</v>
      </c>
      <c r="AL6" s="14" t="n">
        <v>5</v>
      </c>
      <c r="AM6" s="14" t="n">
        <v>42</v>
      </c>
      <c r="AN6" s="14" t="n">
        <v>23</v>
      </c>
      <c r="AO6" s="14" t="n">
        <v>16</v>
      </c>
      <c r="AP6" s="14" t="n">
        <v>3</v>
      </c>
      <c r="AQ6" s="14" t="n">
        <v>18</v>
      </c>
      <c r="AR6" s="14" t="n">
        <v>17</v>
      </c>
      <c r="AS6" s="14" t="n">
        <v>45</v>
      </c>
      <c r="AT6" s="14" t="n">
        <v>27</v>
      </c>
      <c r="AU6" s="14" t="n">
        <v>11</v>
      </c>
      <c r="AV6" s="14" t="n">
        <v>22</v>
      </c>
      <c r="AW6" s="14" t="n">
        <v>6</v>
      </c>
      <c r="AX6" s="14" t="n">
        <v>37</v>
      </c>
      <c r="AY6" s="14" t="n">
        <v>5</v>
      </c>
      <c r="AZ6" s="14" t="n">
        <v>25</v>
      </c>
      <c r="BA6" s="14" t="n">
        <v>66</v>
      </c>
      <c r="BB6" s="14" t="n">
        <v>18</v>
      </c>
      <c r="BC6" s="14" t="n">
        <v>1</v>
      </c>
      <c r="BD6" s="14"/>
      <c r="BE6" s="14" t="n">
        <v>42</v>
      </c>
      <c r="BF6" s="14" t="n">
        <v>22</v>
      </c>
      <c r="BG6" s="14" t="n">
        <v>8</v>
      </c>
      <c r="BH6" s="14" t="n">
        <v>114</v>
      </c>
      <c r="BI6" s="14" t="n">
        <v>4</v>
      </c>
      <c r="BJ6" s="14"/>
      <c r="BK6" s="15" t="n">
        <f aca="false">SUM(AI6:BJ6)</f>
        <v>601</v>
      </c>
      <c r="BL6" s="47" t="n">
        <f aca="false">BK6/$BK$7</f>
        <v>0.214719542693819</v>
      </c>
    </row>
    <row collapsed="false" customFormat="false" customHeight="false" hidden="false" ht="14.75" outlineLevel="0" r="7">
      <c r="B7" s="40" t="s">
        <v>95</v>
      </c>
      <c r="C7" s="18" t="n">
        <f aca="false">SUM(C4:C6)</f>
        <v>85</v>
      </c>
      <c r="D7" s="18" t="n">
        <f aca="false">SUM(D4:D6)</f>
        <v>359</v>
      </c>
      <c r="E7" s="18" t="n">
        <f aca="false">SUM(E4:E6)</f>
        <v>517</v>
      </c>
      <c r="F7" s="18" t="n">
        <f aca="false">SUM(F4:F6)</f>
        <v>45</v>
      </c>
      <c r="G7" s="18" t="n">
        <f aca="false">SUM(G4:G6)</f>
        <v>1354</v>
      </c>
      <c r="H7" s="18" t="n">
        <f aca="false">SUM(H4:H6)</f>
        <v>719</v>
      </c>
      <c r="I7" s="18" t="n">
        <f aca="false">SUM(I4:I6)</f>
        <v>369</v>
      </c>
      <c r="J7" s="18" t="n">
        <f aca="false">SUM(J4:J6)</f>
        <v>231</v>
      </c>
      <c r="K7" s="18" t="n">
        <f aca="false">SUM(K4:K6)</f>
        <v>547</v>
      </c>
      <c r="L7" s="18" t="n">
        <f aca="false">SUM(L4:L6)</f>
        <v>602</v>
      </c>
      <c r="M7" s="18" t="n">
        <f aca="false">SUM(M4:M6)</f>
        <v>1184</v>
      </c>
      <c r="N7" s="18" t="n">
        <f aca="false">SUM(N4:N6)</f>
        <v>264</v>
      </c>
      <c r="O7" s="18" t="n">
        <f aca="false">SUM(O4:O6)</f>
        <v>217</v>
      </c>
      <c r="P7" s="18" t="n">
        <f aca="false">SUM(P4:P6)</f>
        <v>591</v>
      </c>
      <c r="Q7" s="18" t="n">
        <f aca="false">SUM(Q4:Q6)</f>
        <v>380</v>
      </c>
      <c r="R7" s="18" t="n">
        <f aca="false">SUM(R4:R6)</f>
        <v>674</v>
      </c>
      <c r="S7" s="18" t="n">
        <f aca="false">SUM(S4:S6)</f>
        <v>234</v>
      </c>
      <c r="T7" s="18" t="n">
        <f aca="false">SUM(T4:T6)</f>
        <v>734</v>
      </c>
      <c r="U7" s="18" t="n">
        <f aca="false">SUM(U4:U6)</f>
        <v>1635</v>
      </c>
      <c r="V7" s="18" t="n">
        <f aca="false">SUM(V4:V6)</f>
        <v>467</v>
      </c>
      <c r="W7" s="18" t="n">
        <f aca="false">SUM(W4:W6)</f>
        <v>181</v>
      </c>
      <c r="X7" s="18" t="n">
        <f aca="false">SUM(X4:X6)</f>
        <v>17</v>
      </c>
      <c r="Y7" s="18" t="n">
        <f aca="false">SUM(Y4:Y6)</f>
        <v>896</v>
      </c>
      <c r="Z7" s="18" t="n">
        <f aca="false">SUM(Z4:Z6)</f>
        <v>531</v>
      </c>
      <c r="AA7" s="18" t="n">
        <f aca="false">SUM(AA4:AA6)</f>
        <v>181</v>
      </c>
      <c r="AB7" s="18" t="n">
        <f aca="false">SUM(AB4:AB6)</f>
        <v>2166</v>
      </c>
      <c r="AC7" s="18" t="n">
        <f aca="false">SUM(AC4:AC6)</f>
        <v>69</v>
      </c>
      <c r="AD7" s="18" t="n">
        <f aca="false">SUM(AD4:AD6)</f>
        <v>7</v>
      </c>
      <c r="AE7" s="18" t="n">
        <f aca="false">SUM(AE4:AE6)</f>
        <v>15256</v>
      </c>
      <c r="AF7" s="48" t="inlineStr">
        <f aca="false">SUM(AF4:AF6)</f>
        <is>
          <t/>
        </is>
      </c>
      <c r="AH7" s="40" t="s">
        <v>95</v>
      </c>
      <c r="AI7" s="18" t="n">
        <f aca="false">SUM(AI4:AI6)</f>
        <v>14</v>
      </c>
      <c r="AJ7" s="18" t="n">
        <f aca="false">SUM(AJ4:AJ6)</f>
        <v>40</v>
      </c>
      <c r="AK7" s="18" t="n">
        <f aca="false">SUM(AK4:AK6)</f>
        <v>79</v>
      </c>
      <c r="AL7" s="18" t="n">
        <f aca="false">SUM(AL4:AL6)</f>
        <v>17</v>
      </c>
      <c r="AM7" s="18" t="n">
        <f aca="false">SUM(AM4:AM6)</f>
        <v>246</v>
      </c>
      <c r="AN7" s="18" t="n">
        <f aca="false">SUM(AN4:AN6)</f>
        <v>127</v>
      </c>
      <c r="AO7" s="18" t="n">
        <f aca="false">SUM(AO4:AO6)</f>
        <v>71</v>
      </c>
      <c r="AP7" s="18" t="n">
        <f aca="false">SUM(AP4:AP6)</f>
        <v>32</v>
      </c>
      <c r="AQ7" s="18" t="n">
        <f aca="false">SUM(AQ4:AQ6)</f>
        <v>91</v>
      </c>
      <c r="AR7" s="18" t="n">
        <f aca="false">SUM(AR4:AR6)</f>
        <v>72</v>
      </c>
      <c r="AS7" s="18" t="n">
        <f aca="false">SUM(AS4:AS6)</f>
        <v>242</v>
      </c>
      <c r="AT7" s="18" t="n">
        <f aca="false">SUM(AT4:AT6)</f>
        <v>86</v>
      </c>
      <c r="AU7" s="18" t="n">
        <f aca="false">SUM(AU4:AU6)</f>
        <v>38</v>
      </c>
      <c r="AV7" s="18" t="n">
        <f aca="false">SUM(AV4:AV6)</f>
        <v>97</v>
      </c>
      <c r="AW7" s="18" t="n">
        <f aca="false">SUM(AW4:AW6)</f>
        <v>48</v>
      </c>
      <c r="AX7" s="18" t="n">
        <f aca="false">SUM(AX4:AX6)</f>
        <v>117</v>
      </c>
      <c r="AY7" s="18" t="n">
        <f aca="false">SUM(AY4:AY6)</f>
        <v>42</v>
      </c>
      <c r="AZ7" s="18" t="n">
        <f aca="false">SUM(AZ4:AZ6)</f>
        <v>125</v>
      </c>
      <c r="BA7" s="18" t="n">
        <f aca="false">SUM(BA4:BA6)</f>
        <v>334</v>
      </c>
      <c r="BB7" s="18" t="n">
        <f aca="false">SUM(BB4:BB6)</f>
        <v>58</v>
      </c>
      <c r="BC7" s="18" t="n">
        <f aca="false">SUM(BC4:BC6)</f>
        <v>14</v>
      </c>
      <c r="BD7" s="18" t="n">
        <f aca="false">SUM(BD4:BD6)</f>
        <v>2</v>
      </c>
      <c r="BE7" s="18" t="n">
        <f aca="false">SUM(BE4:BE6)</f>
        <v>162</v>
      </c>
      <c r="BF7" s="18" t="n">
        <f aca="false">SUM(BF4:BF6)</f>
        <v>93</v>
      </c>
      <c r="BG7" s="18" t="n">
        <f aca="false">SUM(BG4:BG6)</f>
        <v>45</v>
      </c>
      <c r="BH7" s="18" t="n">
        <f aca="false">SUM(BH4:BH6)</f>
        <v>497</v>
      </c>
      <c r="BI7" s="18" t="n">
        <f aca="false">SUM(BI4:BI6)</f>
        <v>10</v>
      </c>
      <c r="BJ7" s="18" t="n">
        <f aca="false">SUM(BJ4:BJ6)</f>
        <v>0</v>
      </c>
      <c r="BK7" s="18" t="n">
        <f aca="false">SUM(BK4:BK6)</f>
        <v>2799</v>
      </c>
      <c r="BL7" s="48" t="inlineStr">
        <f aca="false">SUM(BL4:BL6)</f>
        <is>
          <t/>
        </is>
      </c>
    </row>
    <row collapsed="false" customFormat="false" customHeight="false" hidden="false" ht="14.75" outlineLevel="0" r="8">
      <c r="B8" s="41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AH8" s="41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BK8" s="3"/>
      <c r="BL8" s="3"/>
    </row>
    <row collapsed="false" customFormat="false" customHeight="false" hidden="false" ht="14.75" outlineLevel="0" r="9">
      <c r="B9" s="38" t="s">
        <v>96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H9" s="38" t="s">
        <v>97</v>
      </c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collapsed="false" customFormat="false" customHeight="false" hidden="false" ht="14.75" outlineLevel="0" r="10">
      <c r="B10" s="10" t="s">
        <v>98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 t="s">
        <v>31</v>
      </c>
      <c r="N10" s="11" t="s">
        <v>32</v>
      </c>
      <c r="O10" s="11" t="s">
        <v>33</v>
      </c>
      <c r="P10" s="11" t="s">
        <v>34</v>
      </c>
      <c r="Q10" s="11" t="s">
        <v>35</v>
      </c>
      <c r="R10" s="11" t="s">
        <v>36</v>
      </c>
      <c r="S10" s="11" t="s">
        <v>37</v>
      </c>
      <c r="T10" s="11" t="s">
        <v>38</v>
      </c>
      <c r="U10" s="11" t="s">
        <v>39</v>
      </c>
      <c r="V10" s="11" t="s">
        <v>40</v>
      </c>
      <c r="W10" s="11" t="s">
        <v>41</v>
      </c>
      <c r="X10" s="11" t="s">
        <v>42</v>
      </c>
      <c r="Y10" s="11" t="s">
        <v>43</v>
      </c>
      <c r="Z10" s="11" t="s">
        <v>44</v>
      </c>
      <c r="AA10" s="11" t="s">
        <v>45</v>
      </c>
      <c r="AB10" s="11" t="s">
        <v>46</v>
      </c>
      <c r="AC10" s="11" t="s">
        <v>47</v>
      </c>
      <c r="AD10" s="11" t="s">
        <v>48</v>
      </c>
      <c r="AE10" s="11" t="s">
        <v>19</v>
      </c>
      <c r="AF10" s="12" t="s">
        <v>20</v>
      </c>
      <c r="AH10" s="10" t="s">
        <v>98</v>
      </c>
      <c r="AI10" s="11" t="s">
        <v>21</v>
      </c>
      <c r="AJ10" s="11" t="s">
        <v>22</v>
      </c>
      <c r="AK10" s="11" t="s">
        <v>23</v>
      </c>
      <c r="AL10" s="11" t="s">
        <v>24</v>
      </c>
      <c r="AM10" s="11" t="s">
        <v>25</v>
      </c>
      <c r="AN10" s="11" t="s">
        <v>26</v>
      </c>
      <c r="AO10" s="11" t="s">
        <v>27</v>
      </c>
      <c r="AP10" s="11" t="s">
        <v>28</v>
      </c>
      <c r="AQ10" s="11" t="s">
        <v>29</v>
      </c>
      <c r="AR10" s="11" t="s">
        <v>30</v>
      </c>
      <c r="AS10" s="11" t="s">
        <v>31</v>
      </c>
      <c r="AT10" s="11" t="s">
        <v>32</v>
      </c>
      <c r="AU10" s="11" t="s">
        <v>33</v>
      </c>
      <c r="AV10" s="11" t="s">
        <v>34</v>
      </c>
      <c r="AW10" s="11" t="s">
        <v>35</v>
      </c>
      <c r="AX10" s="11" t="s">
        <v>36</v>
      </c>
      <c r="AY10" s="11" t="s">
        <v>37</v>
      </c>
      <c r="AZ10" s="11" t="s">
        <v>38</v>
      </c>
      <c r="BA10" s="11" t="s">
        <v>39</v>
      </c>
      <c r="BB10" s="11" t="s">
        <v>40</v>
      </c>
      <c r="BC10" s="11" t="s">
        <v>41</v>
      </c>
      <c r="BD10" s="11" t="s">
        <v>42</v>
      </c>
      <c r="BE10" s="11" t="s">
        <v>43</v>
      </c>
      <c r="BF10" s="11" t="s">
        <v>44</v>
      </c>
      <c r="BG10" s="11" t="s">
        <v>45</v>
      </c>
      <c r="BH10" s="11" t="s">
        <v>46</v>
      </c>
      <c r="BI10" s="11" t="s">
        <v>47</v>
      </c>
      <c r="BJ10" s="11" t="s">
        <v>48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39" t="s">
        <v>99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15" t="n">
        <f aca="false">SUM(C11:AD11)</f>
        <v>0</v>
      </c>
      <c r="AF11" s="51" t="n">
        <f aca="false">AE11/$AE$17</f>
        <v>0</v>
      </c>
      <c r="AH11" s="39" t="s">
        <v>99</v>
      </c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15" t="n">
        <f aca="false">SUM(AI11:BJ11)</f>
        <v>0</v>
      </c>
      <c r="BL11" s="51" t="n">
        <f aca="false">BK11/$BK$17</f>
        <v>0</v>
      </c>
    </row>
    <row collapsed="false" customFormat="false" customHeight="false" hidden="false" ht="14.75" outlineLevel="0" r="12">
      <c r="B12" s="39" t="s">
        <v>100</v>
      </c>
      <c r="C12" s="14"/>
      <c r="D12" s="14"/>
      <c r="E12" s="14"/>
      <c r="F12" s="14"/>
      <c r="G12" s="14"/>
      <c r="H12" s="14" t="n">
        <v>1</v>
      </c>
      <c r="I12" s="14"/>
      <c r="J12" s="14"/>
      <c r="K12" s="14"/>
      <c r="L12" s="14"/>
      <c r="M12" s="14"/>
      <c r="N12" s="14"/>
      <c r="O12" s="14"/>
      <c r="P12" s="14" t="n">
        <v>1</v>
      </c>
      <c r="Q12" s="14" t="n">
        <v>1</v>
      </c>
      <c r="R12" s="14"/>
      <c r="S12" s="14"/>
      <c r="T12" s="14"/>
      <c r="U12" s="14"/>
      <c r="V12" s="14"/>
      <c r="W12" s="14"/>
      <c r="X12" s="14"/>
      <c r="Y12" s="14"/>
      <c r="Z12" s="14" t="n">
        <v>1</v>
      </c>
      <c r="AA12" s="14"/>
      <c r="AB12" s="14" t="n">
        <v>1</v>
      </c>
      <c r="AC12" s="14"/>
      <c r="AD12" s="14"/>
      <c r="AE12" s="15" t="n">
        <f aca="false">SUM(C12:AD12)</f>
        <v>5</v>
      </c>
      <c r="AF12" s="51" t="n">
        <f aca="false">AE12/$AE$17</f>
        <v>0.000327739905610907</v>
      </c>
      <c r="AH12" s="39" t="s">
        <v>100</v>
      </c>
      <c r="AI12" s="14"/>
      <c r="AJ12" s="14"/>
      <c r="AK12" s="14"/>
      <c r="AL12" s="14"/>
      <c r="AM12" s="14" t="n">
        <v>1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5" t="n">
        <f aca="false">SUM(AI12:BJ12)</f>
        <v>1</v>
      </c>
      <c r="BL12" s="51" t="n">
        <f aca="false">BK12/$BK$17</f>
        <v>0.000357270453733476</v>
      </c>
    </row>
    <row collapsed="false" customFormat="false" customHeight="false" hidden="false" ht="14.75" outlineLevel="0" r="13">
      <c r="B13" s="39" t="s">
        <v>101</v>
      </c>
      <c r="C13" s="14"/>
      <c r="D13" s="14"/>
      <c r="E13" s="14"/>
      <c r="F13" s="14"/>
      <c r="G13" s="14" t="n"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 t="n">
        <v>1</v>
      </c>
      <c r="Z13" s="14"/>
      <c r="AA13" s="14"/>
      <c r="AB13" s="14"/>
      <c r="AC13" s="14"/>
      <c r="AD13" s="14"/>
      <c r="AE13" s="15" t="n">
        <f aca="false">SUM(C13:AD13)</f>
        <v>2</v>
      </c>
      <c r="AF13" s="51" t="n">
        <f aca="false">AE13/$AE$17</f>
        <v>0.000131095962244363</v>
      </c>
      <c r="AH13" s="39" t="s">
        <v>101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 t="n">
        <f aca="false">SUM(AI13:BJ13)</f>
        <v>0</v>
      </c>
      <c r="BL13" s="51" t="n">
        <f aca="false">BK13/$BK$17</f>
        <v>0</v>
      </c>
    </row>
    <row collapsed="false" customFormat="false" customHeight="false" hidden="false" ht="14.75" outlineLevel="0" r="14">
      <c r="B14" s="39" t="s">
        <v>102</v>
      </c>
      <c r="C14" s="14" t="n">
        <v>85</v>
      </c>
      <c r="D14" s="14" t="n">
        <v>359</v>
      </c>
      <c r="E14" s="14" t="n">
        <v>517</v>
      </c>
      <c r="F14" s="14" t="n">
        <v>45</v>
      </c>
      <c r="G14" s="14" t="n">
        <v>1353</v>
      </c>
      <c r="H14" s="14" t="n">
        <v>718</v>
      </c>
      <c r="I14" s="14" t="n">
        <v>369</v>
      </c>
      <c r="J14" s="14" t="n">
        <v>231</v>
      </c>
      <c r="K14" s="14" t="n">
        <v>545</v>
      </c>
      <c r="L14" s="14" t="n">
        <v>602</v>
      </c>
      <c r="M14" s="14" t="n">
        <v>1183</v>
      </c>
      <c r="N14" s="14" t="n">
        <v>264</v>
      </c>
      <c r="O14" s="14" t="n">
        <v>217</v>
      </c>
      <c r="P14" s="14" t="n">
        <v>590</v>
      </c>
      <c r="Q14" s="14" t="n">
        <v>379</v>
      </c>
      <c r="R14" s="14" t="n">
        <v>674</v>
      </c>
      <c r="S14" s="14" t="n">
        <v>234</v>
      </c>
      <c r="T14" s="14" t="n">
        <v>734</v>
      </c>
      <c r="U14" s="14" t="n">
        <v>1635</v>
      </c>
      <c r="V14" s="14" t="n">
        <v>467</v>
      </c>
      <c r="W14" s="14" t="n">
        <v>181</v>
      </c>
      <c r="X14" s="14" t="n">
        <v>17</v>
      </c>
      <c r="Y14" s="14" t="n">
        <v>895</v>
      </c>
      <c r="Z14" s="14" t="n">
        <v>530</v>
      </c>
      <c r="AA14" s="14" t="n">
        <v>181</v>
      </c>
      <c r="AB14" s="14" t="n">
        <v>2165</v>
      </c>
      <c r="AC14" s="14" t="n">
        <v>69</v>
      </c>
      <c r="AD14" s="14" t="n">
        <v>7</v>
      </c>
      <c r="AE14" s="15" t="n">
        <f aca="false">SUM(C14:AD14)</f>
        <v>15246</v>
      </c>
      <c r="AF14" s="51" t="n">
        <f aca="false">AE14/$AE$17</f>
        <v>0.999344520188778</v>
      </c>
      <c r="AH14" s="39" t="s">
        <v>102</v>
      </c>
      <c r="AI14" s="14" t="n">
        <v>14</v>
      </c>
      <c r="AJ14" s="14" t="n">
        <v>40</v>
      </c>
      <c r="AK14" s="14" t="n">
        <v>79</v>
      </c>
      <c r="AL14" s="14" t="n">
        <v>17</v>
      </c>
      <c r="AM14" s="14" t="n">
        <v>245</v>
      </c>
      <c r="AN14" s="14" t="n">
        <v>127</v>
      </c>
      <c r="AO14" s="14" t="n">
        <v>71</v>
      </c>
      <c r="AP14" s="14" t="n">
        <v>32</v>
      </c>
      <c r="AQ14" s="14" t="n">
        <v>91</v>
      </c>
      <c r="AR14" s="14" t="n">
        <v>72</v>
      </c>
      <c r="AS14" s="14" t="n">
        <v>242</v>
      </c>
      <c r="AT14" s="14" t="n">
        <v>86</v>
      </c>
      <c r="AU14" s="14" t="n">
        <v>38</v>
      </c>
      <c r="AV14" s="14" t="n">
        <v>97</v>
      </c>
      <c r="AW14" s="14" t="n">
        <v>48</v>
      </c>
      <c r="AX14" s="14" t="n">
        <v>117</v>
      </c>
      <c r="AY14" s="14" t="n">
        <v>42</v>
      </c>
      <c r="AZ14" s="14" t="n">
        <v>125</v>
      </c>
      <c r="BA14" s="14" t="n">
        <v>331</v>
      </c>
      <c r="BB14" s="14" t="n">
        <v>58</v>
      </c>
      <c r="BC14" s="14" t="n">
        <v>14</v>
      </c>
      <c r="BD14" s="14" t="n">
        <v>2</v>
      </c>
      <c r="BE14" s="14" t="n">
        <v>162</v>
      </c>
      <c r="BF14" s="14" t="n">
        <v>93</v>
      </c>
      <c r="BG14" s="14" t="n">
        <v>45</v>
      </c>
      <c r="BH14" s="14" t="n">
        <v>497</v>
      </c>
      <c r="BI14" s="14" t="n">
        <v>10</v>
      </c>
      <c r="BJ14" s="14"/>
      <c r="BK14" s="15" t="n">
        <f aca="false">SUM(AI14:BJ14)</f>
        <v>2795</v>
      </c>
      <c r="BL14" s="51" t="n">
        <f aca="false">BK14/$BK$17</f>
        <v>0.998570918185066</v>
      </c>
    </row>
    <row collapsed="false" customFormat="false" customHeight="false" hidden="false" ht="14.75" outlineLevel="0" r="15">
      <c r="B15" s="39" t="s">
        <v>103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 t="n">
        <f aca="false">SUM(C15:AD15)</f>
        <v>0</v>
      </c>
      <c r="AF15" s="51" t="n">
        <f aca="false">AE15/$AE$17</f>
        <v>0</v>
      </c>
      <c r="AH15" s="39" t="s">
        <v>103</v>
      </c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5" t="n">
        <f aca="false">SUM(AI15:BJ15)</f>
        <v>0</v>
      </c>
      <c r="BL15" s="51" t="n">
        <f aca="false">BK15/$BK$17</f>
        <v>0</v>
      </c>
    </row>
    <row collapsed="false" customFormat="false" customHeight="false" hidden="false" ht="14.75" outlineLevel="0" r="16">
      <c r="B16" s="39" t="s">
        <v>104</v>
      </c>
      <c r="C16" s="14"/>
      <c r="D16" s="14"/>
      <c r="E16" s="14"/>
      <c r="F16" s="14"/>
      <c r="G16" s="14"/>
      <c r="H16" s="14"/>
      <c r="I16" s="14"/>
      <c r="J16" s="14"/>
      <c r="K16" s="14" t="n">
        <v>2</v>
      </c>
      <c r="L16" s="14"/>
      <c r="M16" s="14" t="n">
        <v>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5" t="n">
        <f aca="false">SUM(C16:AD16)</f>
        <v>3</v>
      </c>
      <c r="AF16" s="51" t="n">
        <f aca="false">AE16/$AE$17</f>
        <v>0.000196643943366544</v>
      </c>
      <c r="AH16" s="39" t="s">
        <v>104</v>
      </c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 t="n">
        <v>3</v>
      </c>
      <c r="BB16" s="14"/>
      <c r="BC16" s="14"/>
      <c r="BD16" s="14"/>
      <c r="BE16" s="14"/>
      <c r="BF16" s="14"/>
      <c r="BG16" s="14"/>
      <c r="BH16" s="14"/>
      <c r="BI16" s="14"/>
      <c r="BJ16" s="14"/>
      <c r="BK16" s="15" t="n">
        <f aca="false">SUM(AI16:BJ16)</f>
        <v>3</v>
      </c>
      <c r="BL16" s="51" t="n">
        <f aca="false">BK16/$BK$17</f>
        <v>0.00107181136120043</v>
      </c>
    </row>
    <row collapsed="false" customFormat="false" customHeight="false" hidden="false" ht="14.75" outlineLevel="0" r="17">
      <c r="B17" s="40" t="s">
        <v>95</v>
      </c>
      <c r="C17" s="18" t="n">
        <f aca="false">SUM(C11:C16)</f>
        <v>85</v>
      </c>
      <c r="D17" s="18" t="n">
        <f aca="false">SUM(D11:D16)</f>
        <v>359</v>
      </c>
      <c r="E17" s="18" t="n">
        <f aca="false">SUM(E11:E16)</f>
        <v>517</v>
      </c>
      <c r="F17" s="18" t="n">
        <f aca="false">SUM(F11:F16)</f>
        <v>45</v>
      </c>
      <c r="G17" s="18" t="n">
        <f aca="false">SUM(G11:G16)</f>
        <v>1354</v>
      </c>
      <c r="H17" s="18" t="n">
        <f aca="false">SUM(H11:H16)</f>
        <v>719</v>
      </c>
      <c r="I17" s="18" t="n">
        <f aca="false">SUM(I11:I16)</f>
        <v>369</v>
      </c>
      <c r="J17" s="18" t="n">
        <f aca="false">SUM(J11:J16)</f>
        <v>231</v>
      </c>
      <c r="K17" s="18" t="n">
        <f aca="false">SUM(K11:K16)</f>
        <v>547</v>
      </c>
      <c r="L17" s="18" t="n">
        <f aca="false">SUM(L11:L16)</f>
        <v>602</v>
      </c>
      <c r="M17" s="18" t="n">
        <f aca="false">SUM(M11:M16)</f>
        <v>1184</v>
      </c>
      <c r="N17" s="18" t="n">
        <f aca="false">SUM(N11:N16)</f>
        <v>264</v>
      </c>
      <c r="O17" s="18" t="n">
        <f aca="false">SUM(O11:O16)</f>
        <v>217</v>
      </c>
      <c r="P17" s="18" t="n">
        <f aca="false">SUM(P11:P16)</f>
        <v>591</v>
      </c>
      <c r="Q17" s="18" t="n">
        <f aca="false">SUM(Q11:Q16)</f>
        <v>380</v>
      </c>
      <c r="R17" s="18" t="n">
        <f aca="false">SUM(R11:R16)</f>
        <v>674</v>
      </c>
      <c r="S17" s="18" t="n">
        <f aca="false">SUM(S11:S16)</f>
        <v>234</v>
      </c>
      <c r="T17" s="18" t="n">
        <f aca="false">SUM(T11:T16)</f>
        <v>734</v>
      </c>
      <c r="U17" s="18" t="n">
        <f aca="false">SUM(U11:U16)</f>
        <v>1635</v>
      </c>
      <c r="V17" s="18" t="n">
        <f aca="false">SUM(V11:V16)</f>
        <v>467</v>
      </c>
      <c r="W17" s="18" t="n">
        <f aca="false">SUM(W11:W16)</f>
        <v>181</v>
      </c>
      <c r="X17" s="18" t="n">
        <f aca="false">SUM(X11:X16)</f>
        <v>17</v>
      </c>
      <c r="Y17" s="18" t="n">
        <f aca="false">SUM(Y11:Y16)</f>
        <v>896</v>
      </c>
      <c r="Z17" s="18" t="n">
        <f aca="false">SUM(Z11:Z16)</f>
        <v>531</v>
      </c>
      <c r="AA17" s="18" t="n">
        <f aca="false">SUM(AA11:AA16)</f>
        <v>181</v>
      </c>
      <c r="AB17" s="18" t="n">
        <f aca="false">SUM(AB11:AB16)</f>
        <v>2166</v>
      </c>
      <c r="AC17" s="18" t="n">
        <f aca="false">SUM(AC11:AC16)</f>
        <v>69</v>
      </c>
      <c r="AD17" s="18" t="n">
        <f aca="false">SUM(AD11:AD16)</f>
        <v>7</v>
      </c>
      <c r="AE17" s="18" t="n">
        <f aca="false">SUM(AE11:AE16)</f>
        <v>15256</v>
      </c>
      <c r="AF17" s="48" t="inlineStr">
        <f aca="false">SUM(AF11:AF16)</f>
        <is>
          <t/>
        </is>
      </c>
      <c r="AH17" s="40" t="s">
        <v>95</v>
      </c>
      <c r="AI17" s="18" t="n">
        <f aca="false">SUM(AI11:AI16)</f>
        <v>14</v>
      </c>
      <c r="AJ17" s="18" t="n">
        <f aca="false">SUM(AJ11:AJ16)</f>
        <v>40</v>
      </c>
      <c r="AK17" s="18" t="n">
        <f aca="false">SUM(AK11:AK16)</f>
        <v>79</v>
      </c>
      <c r="AL17" s="18" t="n">
        <f aca="false">SUM(AL11:AL16)</f>
        <v>17</v>
      </c>
      <c r="AM17" s="18" t="n">
        <f aca="false">SUM(AM11:AM16)</f>
        <v>246</v>
      </c>
      <c r="AN17" s="18" t="n">
        <f aca="false">SUM(AN11:AN16)</f>
        <v>127</v>
      </c>
      <c r="AO17" s="18" t="n">
        <f aca="false">SUM(AO11:AO16)</f>
        <v>71</v>
      </c>
      <c r="AP17" s="18" t="n">
        <f aca="false">SUM(AP11:AP16)</f>
        <v>32</v>
      </c>
      <c r="AQ17" s="18" t="n">
        <f aca="false">SUM(AQ11:AQ16)</f>
        <v>91</v>
      </c>
      <c r="AR17" s="18" t="n">
        <f aca="false">SUM(AR11:AR16)</f>
        <v>72</v>
      </c>
      <c r="AS17" s="18" t="n">
        <f aca="false">SUM(AS11:AS16)</f>
        <v>242</v>
      </c>
      <c r="AT17" s="18" t="n">
        <f aca="false">SUM(AT11:AT16)</f>
        <v>86</v>
      </c>
      <c r="AU17" s="18" t="n">
        <f aca="false">SUM(AU11:AU16)</f>
        <v>38</v>
      </c>
      <c r="AV17" s="18" t="n">
        <f aca="false">SUM(AV11:AV16)</f>
        <v>97</v>
      </c>
      <c r="AW17" s="18" t="n">
        <f aca="false">SUM(AW11:AW16)</f>
        <v>48</v>
      </c>
      <c r="AX17" s="18" t="n">
        <f aca="false">SUM(AX11:AX16)</f>
        <v>117</v>
      </c>
      <c r="AY17" s="18" t="n">
        <f aca="false">SUM(AY11:AY16)</f>
        <v>42</v>
      </c>
      <c r="AZ17" s="18" t="n">
        <f aca="false">SUM(AZ11:AZ16)</f>
        <v>125</v>
      </c>
      <c r="BA17" s="18" t="n">
        <f aca="false">SUM(BA11:BA16)</f>
        <v>334</v>
      </c>
      <c r="BB17" s="18" t="n">
        <f aca="false">SUM(BB11:BB16)</f>
        <v>58</v>
      </c>
      <c r="BC17" s="18" t="n">
        <f aca="false">SUM(BC11:BC16)</f>
        <v>14</v>
      </c>
      <c r="BD17" s="18" t="n">
        <f aca="false">SUM(BD11:BD16)</f>
        <v>2</v>
      </c>
      <c r="BE17" s="18" t="n">
        <f aca="false">SUM(BE11:BE16)</f>
        <v>162</v>
      </c>
      <c r="BF17" s="18" t="n">
        <f aca="false">SUM(BF11:BF16)</f>
        <v>93</v>
      </c>
      <c r="BG17" s="18" t="n">
        <f aca="false">SUM(BG11:BG16)</f>
        <v>45</v>
      </c>
      <c r="BH17" s="18" t="n">
        <f aca="false">SUM(BH11:BH16)</f>
        <v>497</v>
      </c>
      <c r="BI17" s="18" t="n">
        <f aca="false">SUM(BI11:BI16)</f>
        <v>10</v>
      </c>
      <c r="BJ17" s="18" t="n">
        <f aca="false">SUM(BJ11:BJ16)</f>
        <v>0</v>
      </c>
      <c r="BK17" s="18" t="n">
        <f aca="false">SUM(BK11:BK16)</f>
        <v>2799</v>
      </c>
      <c r="BL17" s="48" t="inlineStr">
        <f aca="false">SUM(BL11:BL16)</f>
        <is>
          <t/>
        </is>
      </c>
    </row>
    <row collapsed="false" customFormat="true" customHeight="false" hidden="false" ht="14.75" outlineLevel="0" r="18" s="52">
      <c r="AE18" s="53"/>
      <c r="AF18" s="53"/>
      <c r="BK18" s="53"/>
      <c r="BL18" s="53"/>
    </row>
    <row collapsed="false" customFormat="false" customHeight="false" hidden="false" ht="14.75" outlineLevel="0" r="19">
      <c r="B19" s="38" t="s">
        <v>105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H19" s="38" t="s">
        <v>106</v>
      </c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</row>
    <row collapsed="false" customFormat="false" customHeight="false" hidden="false" ht="14.75" outlineLevel="0" r="20">
      <c r="B20" s="10" t="s">
        <v>107</v>
      </c>
      <c r="C20" s="11" t="s">
        <v>21</v>
      </c>
      <c r="D20" s="11" t="s">
        <v>22</v>
      </c>
      <c r="E20" s="11" t="s">
        <v>23</v>
      </c>
      <c r="F20" s="11" t="s">
        <v>24</v>
      </c>
      <c r="G20" s="11" t="s">
        <v>25</v>
      </c>
      <c r="H20" s="11" t="s">
        <v>26</v>
      </c>
      <c r="I20" s="11" t="s">
        <v>27</v>
      </c>
      <c r="J20" s="11" t="s">
        <v>28</v>
      </c>
      <c r="K20" s="11" t="s">
        <v>29</v>
      </c>
      <c r="L20" s="11" t="s">
        <v>30</v>
      </c>
      <c r="M20" s="11" t="s">
        <v>31</v>
      </c>
      <c r="N20" s="11" t="s">
        <v>32</v>
      </c>
      <c r="O20" s="11" t="s">
        <v>33</v>
      </c>
      <c r="P20" s="11" t="s">
        <v>34</v>
      </c>
      <c r="Q20" s="11" t="s">
        <v>35</v>
      </c>
      <c r="R20" s="11" t="s">
        <v>36</v>
      </c>
      <c r="S20" s="11" t="s">
        <v>37</v>
      </c>
      <c r="T20" s="11" t="s">
        <v>38</v>
      </c>
      <c r="U20" s="11" t="s">
        <v>39</v>
      </c>
      <c r="V20" s="11" t="s">
        <v>40</v>
      </c>
      <c r="W20" s="11" t="s">
        <v>41</v>
      </c>
      <c r="X20" s="11" t="s">
        <v>42</v>
      </c>
      <c r="Y20" s="11" t="s">
        <v>43</v>
      </c>
      <c r="Z20" s="11" t="s">
        <v>44</v>
      </c>
      <c r="AA20" s="11" t="s">
        <v>45</v>
      </c>
      <c r="AB20" s="11" t="s">
        <v>46</v>
      </c>
      <c r="AC20" s="11" t="s">
        <v>47</v>
      </c>
      <c r="AD20" s="11" t="s">
        <v>48</v>
      </c>
      <c r="AE20" s="11" t="s">
        <v>19</v>
      </c>
      <c r="AF20" s="12" t="s">
        <v>20</v>
      </c>
      <c r="AH20" s="10" t="s">
        <v>107</v>
      </c>
      <c r="AI20" s="11" t="s">
        <v>21</v>
      </c>
      <c r="AJ20" s="11" t="s">
        <v>22</v>
      </c>
      <c r="AK20" s="11" t="s">
        <v>23</v>
      </c>
      <c r="AL20" s="11" t="s">
        <v>24</v>
      </c>
      <c r="AM20" s="11" t="s">
        <v>25</v>
      </c>
      <c r="AN20" s="11" t="s">
        <v>26</v>
      </c>
      <c r="AO20" s="11" t="s">
        <v>27</v>
      </c>
      <c r="AP20" s="11" t="s">
        <v>28</v>
      </c>
      <c r="AQ20" s="11" t="s">
        <v>29</v>
      </c>
      <c r="AR20" s="11" t="s">
        <v>30</v>
      </c>
      <c r="AS20" s="11" t="s">
        <v>31</v>
      </c>
      <c r="AT20" s="11" t="s">
        <v>32</v>
      </c>
      <c r="AU20" s="11" t="s">
        <v>33</v>
      </c>
      <c r="AV20" s="11" t="s">
        <v>34</v>
      </c>
      <c r="AW20" s="11" t="s">
        <v>35</v>
      </c>
      <c r="AX20" s="11" t="s">
        <v>36</v>
      </c>
      <c r="AY20" s="11" t="s">
        <v>37</v>
      </c>
      <c r="AZ20" s="11" t="s">
        <v>38</v>
      </c>
      <c r="BA20" s="11" t="s">
        <v>39</v>
      </c>
      <c r="BB20" s="11" t="s">
        <v>40</v>
      </c>
      <c r="BC20" s="11" t="s">
        <v>41</v>
      </c>
      <c r="BD20" s="11" t="s">
        <v>42</v>
      </c>
      <c r="BE20" s="11" t="s">
        <v>43</v>
      </c>
      <c r="BF20" s="11" t="s">
        <v>44</v>
      </c>
      <c r="BG20" s="11" t="s">
        <v>45</v>
      </c>
      <c r="BH20" s="11" t="s">
        <v>46</v>
      </c>
      <c r="BI20" s="11" t="s">
        <v>47</v>
      </c>
      <c r="BJ20" s="11" t="s">
        <v>48</v>
      </c>
      <c r="BK20" s="11" t="s">
        <v>19</v>
      </c>
      <c r="BL20" s="12" t="s">
        <v>20</v>
      </c>
    </row>
    <row collapsed="false" customFormat="false" customHeight="false" hidden="false" ht="14.75" outlineLevel="0" r="21">
      <c r="B21" s="39" t="s">
        <v>108</v>
      </c>
      <c r="C21" s="14" t="n">
        <v>3</v>
      </c>
      <c r="D21" s="14" t="n">
        <v>11</v>
      </c>
      <c r="E21" s="14" t="n">
        <v>24</v>
      </c>
      <c r="F21" s="14" t="n">
        <v>1</v>
      </c>
      <c r="G21" s="14" t="n">
        <v>35</v>
      </c>
      <c r="H21" s="14" t="n">
        <v>45</v>
      </c>
      <c r="I21" s="14" t="n">
        <v>13</v>
      </c>
      <c r="J21" s="14" t="n">
        <v>9</v>
      </c>
      <c r="K21" s="14" t="n">
        <v>20</v>
      </c>
      <c r="L21" s="14" t="n">
        <v>26</v>
      </c>
      <c r="M21" s="14" t="n">
        <v>37</v>
      </c>
      <c r="N21" s="14" t="n">
        <v>6</v>
      </c>
      <c r="O21" s="14" t="n">
        <v>4</v>
      </c>
      <c r="P21" s="14" t="n">
        <v>11</v>
      </c>
      <c r="Q21" s="14" t="n">
        <v>16</v>
      </c>
      <c r="R21" s="14" t="n">
        <v>20</v>
      </c>
      <c r="S21" s="14" t="n">
        <v>12</v>
      </c>
      <c r="T21" s="14" t="n">
        <v>17</v>
      </c>
      <c r="U21" s="14" t="n">
        <v>74</v>
      </c>
      <c r="V21" s="14" t="n">
        <v>17</v>
      </c>
      <c r="W21" s="14" t="n">
        <v>6</v>
      </c>
      <c r="X21" s="14"/>
      <c r="Y21" s="14" t="n">
        <v>24</v>
      </c>
      <c r="Z21" s="14" t="n">
        <v>12</v>
      </c>
      <c r="AA21" s="14" t="n">
        <v>6</v>
      </c>
      <c r="AB21" s="14" t="n">
        <v>85</v>
      </c>
      <c r="AC21" s="14" t="n">
        <v>3</v>
      </c>
      <c r="AD21" s="14"/>
      <c r="AE21" s="15" t="n">
        <f aca="false">SUM(C21:AD21)</f>
        <v>537</v>
      </c>
      <c r="AF21" s="47" t="n">
        <f aca="false">AE21/$AE$29</f>
        <v>0.0351992658626114</v>
      </c>
      <c r="AH21" s="39" t="s">
        <v>108</v>
      </c>
      <c r="AI21" s="14"/>
      <c r="AJ21" s="14" t="n">
        <v>4</v>
      </c>
      <c r="AK21" s="14" t="n">
        <v>4</v>
      </c>
      <c r="AL21" s="14"/>
      <c r="AM21" s="14" t="n">
        <v>3</v>
      </c>
      <c r="AN21" s="14" t="n">
        <v>4</v>
      </c>
      <c r="AO21" s="14" t="n">
        <v>3</v>
      </c>
      <c r="AP21" s="14" t="n">
        <v>2</v>
      </c>
      <c r="AQ21" s="14" t="n">
        <v>3</v>
      </c>
      <c r="AR21" s="14"/>
      <c r="AS21" s="14" t="n">
        <v>5</v>
      </c>
      <c r="AT21" s="14"/>
      <c r="AU21" s="14"/>
      <c r="AV21" s="14"/>
      <c r="AW21" s="14" t="n">
        <v>1</v>
      </c>
      <c r="AX21" s="14" t="n">
        <v>1</v>
      </c>
      <c r="AY21" s="14" t="n">
        <v>1</v>
      </c>
      <c r="AZ21" s="14" t="n">
        <v>2</v>
      </c>
      <c r="BA21" s="14" t="n">
        <v>12</v>
      </c>
      <c r="BB21" s="14"/>
      <c r="BC21" s="14"/>
      <c r="BD21" s="14"/>
      <c r="BE21" s="14" t="n">
        <v>2</v>
      </c>
      <c r="BF21" s="14" t="n">
        <v>2</v>
      </c>
      <c r="BG21" s="14" t="n">
        <v>2</v>
      </c>
      <c r="BH21" s="14" t="n">
        <v>19</v>
      </c>
      <c r="BI21" s="14"/>
      <c r="BJ21" s="14"/>
      <c r="BK21" s="15" t="n">
        <f aca="false">SUM(AI21:BJ21)</f>
        <v>70</v>
      </c>
      <c r="BL21" s="47" t="n">
        <f aca="false">BK21/$BK$29</f>
        <v>0.0250089317613433</v>
      </c>
    </row>
    <row collapsed="false" customFormat="false" customHeight="false" hidden="false" ht="14.75" outlineLevel="0" r="22">
      <c r="B22" s="39" t="s">
        <v>111</v>
      </c>
      <c r="C22" s="14" t="n">
        <v>24</v>
      </c>
      <c r="D22" s="14" t="n">
        <v>105</v>
      </c>
      <c r="E22" s="14" t="n">
        <v>129</v>
      </c>
      <c r="F22" s="14" t="n">
        <v>12</v>
      </c>
      <c r="G22" s="14" t="n">
        <v>384</v>
      </c>
      <c r="H22" s="14" t="n">
        <v>188</v>
      </c>
      <c r="I22" s="14" t="n">
        <v>85</v>
      </c>
      <c r="J22" s="14" t="n">
        <v>54</v>
      </c>
      <c r="K22" s="14" t="n">
        <v>153</v>
      </c>
      <c r="L22" s="14" t="n">
        <v>189</v>
      </c>
      <c r="M22" s="14" t="n">
        <v>369</v>
      </c>
      <c r="N22" s="14" t="n">
        <v>70</v>
      </c>
      <c r="O22" s="14" t="n">
        <v>60</v>
      </c>
      <c r="P22" s="14" t="n">
        <v>174</v>
      </c>
      <c r="Q22" s="14" t="n">
        <v>91</v>
      </c>
      <c r="R22" s="14" t="n">
        <v>170</v>
      </c>
      <c r="S22" s="14" t="n">
        <v>64</v>
      </c>
      <c r="T22" s="14" t="n">
        <v>222</v>
      </c>
      <c r="U22" s="14" t="n">
        <v>441</v>
      </c>
      <c r="V22" s="14" t="n">
        <v>117</v>
      </c>
      <c r="W22" s="14" t="n">
        <v>49</v>
      </c>
      <c r="X22" s="14" t="n">
        <v>6</v>
      </c>
      <c r="Y22" s="14" t="n">
        <v>254</v>
      </c>
      <c r="Z22" s="14" t="n">
        <v>164</v>
      </c>
      <c r="AA22" s="14" t="n">
        <v>59</v>
      </c>
      <c r="AB22" s="14" t="n">
        <v>551</v>
      </c>
      <c r="AC22" s="14" t="n">
        <v>19</v>
      </c>
      <c r="AD22" s="14"/>
      <c r="AE22" s="15" t="n">
        <f aca="false">SUM(C22:AD22)</f>
        <v>4203</v>
      </c>
      <c r="AF22" s="47" t="n">
        <f aca="false">AE22/$AE$29</f>
        <v>0.275498164656529</v>
      </c>
      <c r="AH22" s="39" t="s">
        <v>111</v>
      </c>
      <c r="AI22" s="14" t="n">
        <v>7</v>
      </c>
      <c r="AJ22" s="14" t="n">
        <v>13</v>
      </c>
      <c r="AK22" s="14" t="n">
        <v>25</v>
      </c>
      <c r="AL22" s="14" t="n">
        <v>4</v>
      </c>
      <c r="AM22" s="14" t="n">
        <v>74</v>
      </c>
      <c r="AN22" s="14" t="n">
        <v>27</v>
      </c>
      <c r="AO22" s="14" t="n">
        <v>18</v>
      </c>
      <c r="AP22" s="14" t="n">
        <v>5</v>
      </c>
      <c r="AQ22" s="14" t="n">
        <v>22</v>
      </c>
      <c r="AR22" s="14" t="n">
        <v>23</v>
      </c>
      <c r="AS22" s="14" t="n">
        <v>58</v>
      </c>
      <c r="AT22" s="14" t="n">
        <v>27</v>
      </c>
      <c r="AU22" s="14" t="n">
        <v>10</v>
      </c>
      <c r="AV22" s="14" t="n">
        <v>35</v>
      </c>
      <c r="AW22" s="14" t="n">
        <v>14</v>
      </c>
      <c r="AX22" s="14" t="n">
        <v>28</v>
      </c>
      <c r="AY22" s="14" t="n">
        <v>8</v>
      </c>
      <c r="AZ22" s="14" t="n">
        <v>34</v>
      </c>
      <c r="BA22" s="14" t="n">
        <v>80</v>
      </c>
      <c r="BB22" s="14" t="n">
        <v>18</v>
      </c>
      <c r="BC22" s="14" t="n">
        <v>5</v>
      </c>
      <c r="BD22" s="14" t="n">
        <v>1</v>
      </c>
      <c r="BE22" s="14" t="n">
        <v>45</v>
      </c>
      <c r="BF22" s="14" t="n">
        <v>33</v>
      </c>
      <c r="BG22" s="14" t="n">
        <v>7</v>
      </c>
      <c r="BH22" s="14" t="n">
        <v>131</v>
      </c>
      <c r="BI22" s="14" t="n">
        <v>1</v>
      </c>
      <c r="BJ22" s="14"/>
      <c r="BK22" s="15" t="n">
        <f aca="false">SUM(AI22:BJ22)</f>
        <v>753</v>
      </c>
      <c r="BL22" s="47" t="n">
        <f aca="false">BK22/$BK$29</f>
        <v>0.269024651661308</v>
      </c>
    </row>
    <row collapsed="false" customFormat="false" customHeight="false" hidden="false" ht="14.75" outlineLevel="0" r="23">
      <c r="B23" s="39" t="s">
        <v>112</v>
      </c>
      <c r="C23" s="14" t="n">
        <v>13</v>
      </c>
      <c r="D23" s="14" t="n">
        <v>81</v>
      </c>
      <c r="E23" s="14" t="n">
        <v>72</v>
      </c>
      <c r="F23" s="14" t="n">
        <v>11</v>
      </c>
      <c r="G23" s="14" t="n">
        <v>274</v>
      </c>
      <c r="H23" s="14" t="n">
        <v>103</v>
      </c>
      <c r="I23" s="14" t="n">
        <v>63</v>
      </c>
      <c r="J23" s="14" t="n">
        <v>42</v>
      </c>
      <c r="K23" s="14" t="n">
        <v>120</v>
      </c>
      <c r="L23" s="14" t="n">
        <v>99</v>
      </c>
      <c r="M23" s="14" t="n">
        <v>301</v>
      </c>
      <c r="N23" s="14" t="n">
        <v>50</v>
      </c>
      <c r="O23" s="14" t="n">
        <v>53</v>
      </c>
      <c r="P23" s="14" t="n">
        <v>129</v>
      </c>
      <c r="Q23" s="14" t="n">
        <v>81</v>
      </c>
      <c r="R23" s="14" t="n">
        <v>140</v>
      </c>
      <c r="S23" s="14" t="n">
        <v>39</v>
      </c>
      <c r="T23" s="14" t="n">
        <v>156</v>
      </c>
      <c r="U23" s="14" t="n">
        <v>262</v>
      </c>
      <c r="V23" s="14" t="n">
        <v>89</v>
      </c>
      <c r="W23" s="14" t="n">
        <v>42</v>
      </c>
      <c r="X23" s="14" t="n">
        <v>6</v>
      </c>
      <c r="Y23" s="14" t="n">
        <v>178</v>
      </c>
      <c r="Z23" s="14" t="n">
        <v>128</v>
      </c>
      <c r="AA23" s="14" t="n">
        <v>39</v>
      </c>
      <c r="AB23" s="14" t="n">
        <v>443</v>
      </c>
      <c r="AC23" s="14" t="n">
        <v>20</v>
      </c>
      <c r="AD23" s="14" t="n">
        <v>2</v>
      </c>
      <c r="AE23" s="15" t="n">
        <f aca="false">SUM(C23:AD23)</f>
        <v>3036</v>
      </c>
      <c r="AF23" s="47" t="n">
        <f aca="false">AE23/$AE$29</f>
        <v>0.199003670686943</v>
      </c>
      <c r="AH23" s="39" t="s">
        <v>112</v>
      </c>
      <c r="AI23" s="14" t="n">
        <v>2</v>
      </c>
      <c r="AJ23" s="14" t="n">
        <v>2</v>
      </c>
      <c r="AK23" s="14" t="n">
        <v>17</v>
      </c>
      <c r="AL23" s="14" t="n">
        <v>2</v>
      </c>
      <c r="AM23" s="14" t="n">
        <v>53</v>
      </c>
      <c r="AN23" s="14" t="n">
        <v>27</v>
      </c>
      <c r="AO23" s="14" t="n">
        <v>18</v>
      </c>
      <c r="AP23" s="14" t="n">
        <v>13</v>
      </c>
      <c r="AQ23" s="14" t="n">
        <v>27</v>
      </c>
      <c r="AR23" s="14" t="n">
        <v>12</v>
      </c>
      <c r="AS23" s="14" t="n">
        <v>61</v>
      </c>
      <c r="AT23" s="14" t="n">
        <v>11</v>
      </c>
      <c r="AU23" s="14" t="n">
        <v>8</v>
      </c>
      <c r="AV23" s="14" t="n">
        <v>23</v>
      </c>
      <c r="AW23" s="14" t="n">
        <v>15</v>
      </c>
      <c r="AX23" s="14" t="n">
        <v>20</v>
      </c>
      <c r="AY23" s="14" t="n">
        <v>10</v>
      </c>
      <c r="AZ23" s="14" t="n">
        <v>25</v>
      </c>
      <c r="BA23" s="14" t="n">
        <v>59</v>
      </c>
      <c r="BB23" s="14" t="n">
        <v>14</v>
      </c>
      <c r="BC23" s="14" t="n">
        <v>2</v>
      </c>
      <c r="BD23" s="14"/>
      <c r="BE23" s="14" t="n">
        <v>28</v>
      </c>
      <c r="BF23" s="14" t="n">
        <v>17</v>
      </c>
      <c r="BG23" s="14" t="n">
        <v>7</v>
      </c>
      <c r="BH23" s="14" t="n">
        <v>105</v>
      </c>
      <c r="BI23" s="14" t="n">
        <v>3</v>
      </c>
      <c r="BJ23" s="14"/>
      <c r="BK23" s="15" t="n">
        <f aca="false">SUM(AI23:BJ23)</f>
        <v>581</v>
      </c>
      <c r="BL23" s="47" t="n">
        <f aca="false">BK23/$BK$29</f>
        <v>0.20757413361915</v>
      </c>
    </row>
    <row collapsed="false" customFormat="false" customHeight="false" hidden="false" ht="14.75" outlineLevel="0" r="24">
      <c r="B24" s="39" t="s">
        <v>109</v>
      </c>
      <c r="C24" s="14" t="n">
        <v>7</v>
      </c>
      <c r="D24" s="14" t="n">
        <v>44</v>
      </c>
      <c r="E24" s="14" t="n">
        <v>78</v>
      </c>
      <c r="F24" s="14" t="n">
        <v>4</v>
      </c>
      <c r="G24" s="14" t="n">
        <v>144</v>
      </c>
      <c r="H24" s="14" t="n">
        <v>80</v>
      </c>
      <c r="I24" s="14" t="n">
        <v>44</v>
      </c>
      <c r="J24" s="14" t="n">
        <v>36</v>
      </c>
      <c r="K24" s="14" t="n">
        <v>40</v>
      </c>
      <c r="L24" s="14" t="n">
        <v>62</v>
      </c>
      <c r="M24" s="14" t="n">
        <v>90</v>
      </c>
      <c r="N24" s="14" t="n">
        <v>28</v>
      </c>
      <c r="O24" s="14" t="n">
        <v>11</v>
      </c>
      <c r="P24" s="14" t="n">
        <v>54</v>
      </c>
      <c r="Q24" s="14" t="n">
        <v>41</v>
      </c>
      <c r="R24" s="14" t="n">
        <v>74</v>
      </c>
      <c r="S24" s="14" t="n">
        <v>26</v>
      </c>
      <c r="T24" s="14" t="n">
        <v>39</v>
      </c>
      <c r="U24" s="14" t="n">
        <v>194</v>
      </c>
      <c r="V24" s="14" t="n">
        <v>44</v>
      </c>
      <c r="W24" s="14" t="n">
        <v>10</v>
      </c>
      <c r="X24" s="14" t="n">
        <v>3</v>
      </c>
      <c r="Y24" s="14" t="n">
        <v>91</v>
      </c>
      <c r="Z24" s="14" t="n">
        <v>44</v>
      </c>
      <c r="AA24" s="14" t="n">
        <v>25</v>
      </c>
      <c r="AB24" s="14" t="n">
        <v>228</v>
      </c>
      <c r="AC24" s="14" t="n">
        <v>2</v>
      </c>
      <c r="AD24" s="14"/>
      <c r="AE24" s="15" t="n">
        <f aca="false">SUM(C24:AD24)</f>
        <v>1543</v>
      </c>
      <c r="AF24" s="47" t="n">
        <f aca="false">AE24/$AE$29</f>
        <v>0.101140534871526</v>
      </c>
      <c r="AH24" s="39" t="s">
        <v>109</v>
      </c>
      <c r="AI24" s="14" t="n">
        <v>1</v>
      </c>
      <c r="AJ24" s="14" t="n">
        <v>3</v>
      </c>
      <c r="AK24" s="14" t="n">
        <v>9</v>
      </c>
      <c r="AL24" s="14" t="n">
        <v>3</v>
      </c>
      <c r="AM24" s="14" t="n">
        <v>20</v>
      </c>
      <c r="AN24" s="14" t="n">
        <v>17</v>
      </c>
      <c r="AO24" s="14" t="n">
        <v>6</v>
      </c>
      <c r="AP24" s="14" t="n">
        <v>5</v>
      </c>
      <c r="AQ24" s="14" t="n">
        <v>6</v>
      </c>
      <c r="AR24" s="14" t="n">
        <v>4</v>
      </c>
      <c r="AS24" s="14" t="n">
        <v>27</v>
      </c>
      <c r="AT24" s="14" t="n">
        <v>3</v>
      </c>
      <c r="AU24" s="14" t="n">
        <v>1</v>
      </c>
      <c r="AV24" s="14" t="n">
        <v>3</v>
      </c>
      <c r="AW24" s="14" t="n">
        <v>2</v>
      </c>
      <c r="AX24" s="14" t="n">
        <v>10</v>
      </c>
      <c r="AY24" s="14" t="n">
        <v>6</v>
      </c>
      <c r="AZ24" s="14" t="n">
        <v>11</v>
      </c>
      <c r="BA24" s="14" t="n">
        <v>45</v>
      </c>
      <c r="BB24" s="14" t="n">
        <v>5</v>
      </c>
      <c r="BC24" s="14" t="n">
        <v>1</v>
      </c>
      <c r="BD24" s="14"/>
      <c r="BE24" s="14" t="n">
        <v>17</v>
      </c>
      <c r="BF24" s="14" t="n">
        <v>5</v>
      </c>
      <c r="BG24" s="14" t="n">
        <v>7</v>
      </c>
      <c r="BH24" s="14" t="n">
        <v>45</v>
      </c>
      <c r="BI24" s="14" t="n">
        <v>1</v>
      </c>
      <c r="BJ24" s="14"/>
      <c r="BK24" s="15" t="n">
        <f aca="false">SUM(AI24:BJ24)</f>
        <v>263</v>
      </c>
      <c r="BL24" s="47" t="n">
        <f aca="false">BK24/$BK$29</f>
        <v>0.0939621293319043</v>
      </c>
    </row>
    <row collapsed="false" customFormat="false" customHeight="false" hidden="false" ht="14.75" outlineLevel="0" r="25">
      <c r="B25" s="39" t="s">
        <v>110</v>
      </c>
      <c r="C25" s="14" t="n">
        <v>19</v>
      </c>
      <c r="D25" s="14" t="n">
        <v>71</v>
      </c>
      <c r="E25" s="14" t="n">
        <v>134</v>
      </c>
      <c r="F25" s="14" t="n">
        <v>12</v>
      </c>
      <c r="G25" s="14" t="n">
        <v>312</v>
      </c>
      <c r="H25" s="14" t="n">
        <v>173</v>
      </c>
      <c r="I25" s="14" t="n">
        <v>96</v>
      </c>
      <c r="J25" s="14" t="n">
        <v>56</v>
      </c>
      <c r="K25" s="14" t="n">
        <v>133</v>
      </c>
      <c r="L25" s="14" t="n">
        <v>153</v>
      </c>
      <c r="M25" s="14" t="n">
        <v>212</v>
      </c>
      <c r="N25" s="14" t="n">
        <v>68</v>
      </c>
      <c r="O25" s="14" t="n">
        <v>43</v>
      </c>
      <c r="P25" s="14" t="n">
        <v>151</v>
      </c>
      <c r="Q25" s="14" t="n">
        <v>95</v>
      </c>
      <c r="R25" s="14" t="n">
        <v>149</v>
      </c>
      <c r="S25" s="14" t="n">
        <v>65</v>
      </c>
      <c r="T25" s="14" t="n">
        <v>170</v>
      </c>
      <c r="U25" s="14" t="n">
        <v>420</v>
      </c>
      <c r="V25" s="14" t="n">
        <v>126</v>
      </c>
      <c r="W25" s="14" t="n">
        <v>45</v>
      </c>
      <c r="X25" s="14" t="n">
        <v>2</v>
      </c>
      <c r="Y25" s="14" t="n">
        <v>217</v>
      </c>
      <c r="Z25" s="14" t="n">
        <v>99</v>
      </c>
      <c r="AA25" s="14" t="n">
        <v>35</v>
      </c>
      <c r="AB25" s="14" t="n">
        <v>501</v>
      </c>
      <c r="AC25" s="14" t="n">
        <v>17</v>
      </c>
      <c r="AD25" s="14" t="n">
        <v>1</v>
      </c>
      <c r="AE25" s="15" t="n">
        <f aca="false">SUM(C25:AD25)</f>
        <v>3575</v>
      </c>
      <c r="AF25" s="47" t="n">
        <f aca="false">AE25/$AE$29</f>
        <v>0.234334032511799</v>
      </c>
      <c r="AH25" s="39" t="s">
        <v>110</v>
      </c>
      <c r="AI25" s="14" t="n">
        <v>4</v>
      </c>
      <c r="AJ25" s="14" t="n">
        <v>12</v>
      </c>
      <c r="AK25" s="14" t="n">
        <v>20</v>
      </c>
      <c r="AL25" s="14" t="n">
        <v>6</v>
      </c>
      <c r="AM25" s="14" t="n">
        <v>57</v>
      </c>
      <c r="AN25" s="14" t="n">
        <v>30</v>
      </c>
      <c r="AO25" s="14" t="n">
        <v>11</v>
      </c>
      <c r="AP25" s="14" t="n">
        <v>5</v>
      </c>
      <c r="AQ25" s="14" t="n">
        <v>19</v>
      </c>
      <c r="AR25" s="14" t="n">
        <v>16</v>
      </c>
      <c r="AS25" s="14" t="n">
        <v>49</v>
      </c>
      <c r="AT25" s="14" t="n">
        <v>20</v>
      </c>
      <c r="AU25" s="14" t="n">
        <v>15</v>
      </c>
      <c r="AV25" s="14" t="n">
        <v>19</v>
      </c>
      <c r="AW25" s="14" t="n">
        <v>11</v>
      </c>
      <c r="AX25" s="14" t="n">
        <v>22</v>
      </c>
      <c r="AY25" s="14" t="n">
        <v>13</v>
      </c>
      <c r="AZ25" s="14" t="n">
        <v>28</v>
      </c>
      <c r="BA25" s="14" t="n">
        <v>83</v>
      </c>
      <c r="BB25" s="14" t="n">
        <v>10</v>
      </c>
      <c r="BC25" s="14" t="n">
        <v>5</v>
      </c>
      <c r="BD25" s="14" t="n">
        <v>1</v>
      </c>
      <c r="BE25" s="14" t="n">
        <v>38</v>
      </c>
      <c r="BF25" s="14" t="n">
        <v>20</v>
      </c>
      <c r="BG25" s="14" t="n">
        <v>15</v>
      </c>
      <c r="BH25" s="14" t="n">
        <v>92</v>
      </c>
      <c r="BI25" s="14"/>
      <c r="BJ25" s="14"/>
      <c r="BK25" s="15" t="n">
        <f aca="false">SUM(AI25:BJ25)</f>
        <v>621</v>
      </c>
      <c r="BL25" s="47" t="n">
        <f aca="false">BK25/$BK$29</f>
        <v>0.221864951768489</v>
      </c>
    </row>
    <row collapsed="false" customFormat="false" customHeight="false" hidden="false" ht="14.75" outlineLevel="0" r="26">
      <c r="B26" s="39" t="s">
        <v>102</v>
      </c>
      <c r="C26" s="14" t="n">
        <v>19</v>
      </c>
      <c r="D26" s="14" t="n">
        <v>47</v>
      </c>
      <c r="E26" s="14" t="n">
        <v>78</v>
      </c>
      <c r="F26" s="14" t="n">
        <v>5</v>
      </c>
      <c r="G26" s="14" t="n">
        <v>204</v>
      </c>
      <c r="H26" s="14" t="n">
        <v>126</v>
      </c>
      <c r="I26" s="14" t="n">
        <v>68</v>
      </c>
      <c r="J26" s="14" t="n">
        <v>33</v>
      </c>
      <c r="K26" s="14" t="n">
        <v>81</v>
      </c>
      <c r="L26" s="14" t="n">
        <v>73</v>
      </c>
      <c r="M26" s="14" t="n">
        <v>174</v>
      </c>
      <c r="N26" s="14" t="n">
        <v>42</v>
      </c>
      <c r="O26" s="14" t="n">
        <v>45</v>
      </c>
      <c r="P26" s="14" t="n">
        <v>70</v>
      </c>
      <c r="Q26" s="14" t="n">
        <v>56</v>
      </c>
      <c r="R26" s="14" t="n">
        <v>120</v>
      </c>
      <c r="S26" s="14" t="n">
        <v>26</v>
      </c>
      <c r="T26" s="14" t="n">
        <v>129</v>
      </c>
      <c r="U26" s="14" t="n">
        <v>237</v>
      </c>
      <c r="V26" s="14" t="n">
        <v>73</v>
      </c>
      <c r="W26" s="14" t="n">
        <v>28</v>
      </c>
      <c r="X26" s="14" t="n">
        <v>0</v>
      </c>
      <c r="Y26" s="14" t="n">
        <v>131</v>
      </c>
      <c r="Z26" s="14" t="n">
        <v>84</v>
      </c>
      <c r="AA26" s="14" t="n">
        <v>17</v>
      </c>
      <c r="AB26" s="14" t="n">
        <v>350</v>
      </c>
      <c r="AC26" s="14" t="n">
        <v>8</v>
      </c>
      <c r="AD26" s="14" t="n">
        <v>4</v>
      </c>
      <c r="AE26" s="15" t="n">
        <f aca="false">SUM(C26:AD26)</f>
        <v>2328</v>
      </c>
      <c r="AF26" s="47" t="n">
        <f aca="false">AE26/$AE$29</f>
        <v>0.152595700052438</v>
      </c>
      <c r="AH26" s="39" t="s">
        <v>102</v>
      </c>
      <c r="AI26" s="14"/>
      <c r="AJ26" s="14" t="n">
        <v>6</v>
      </c>
      <c r="AK26" s="14" t="n">
        <v>4</v>
      </c>
      <c r="AL26" s="14" t="n">
        <v>2</v>
      </c>
      <c r="AM26" s="14" t="n">
        <v>39</v>
      </c>
      <c r="AN26" s="14" t="n">
        <v>21</v>
      </c>
      <c r="AO26" s="14" t="n">
        <v>15</v>
      </c>
      <c r="AP26" s="14" t="n">
        <v>2</v>
      </c>
      <c r="AQ26" s="14" t="n">
        <v>14</v>
      </c>
      <c r="AR26" s="14" t="n">
        <v>17</v>
      </c>
      <c r="AS26" s="14" t="n">
        <v>42</v>
      </c>
      <c r="AT26" s="14" t="n">
        <v>25</v>
      </c>
      <c r="AU26" s="14" t="n">
        <v>4</v>
      </c>
      <c r="AV26" s="14" t="n">
        <v>17</v>
      </c>
      <c r="AW26" s="14" t="n">
        <v>4</v>
      </c>
      <c r="AX26" s="14" t="n">
        <v>36</v>
      </c>
      <c r="AY26" s="14" t="n">
        <v>4</v>
      </c>
      <c r="AZ26" s="14" t="n">
        <v>25</v>
      </c>
      <c r="BA26" s="14" t="n">
        <v>54</v>
      </c>
      <c r="BB26" s="14" t="n">
        <v>11</v>
      </c>
      <c r="BC26" s="14" t="n">
        <v>1</v>
      </c>
      <c r="BD26" s="14"/>
      <c r="BE26" s="14" t="n">
        <v>32</v>
      </c>
      <c r="BF26" s="14" t="n">
        <v>15</v>
      </c>
      <c r="BG26" s="14" t="n">
        <v>6</v>
      </c>
      <c r="BH26" s="14" t="n">
        <v>102</v>
      </c>
      <c r="BI26" s="14" t="n">
        <v>5</v>
      </c>
      <c r="BJ26" s="14"/>
      <c r="BK26" s="15" t="n">
        <f aca="false">SUM(AI26:BJ26)</f>
        <v>503</v>
      </c>
      <c r="BL26" s="47" t="n">
        <f aca="false">BK26/$BK$29</f>
        <v>0.179707038227939</v>
      </c>
    </row>
    <row collapsed="false" customFormat="false" customHeight="false" hidden="false" ht="14.75" outlineLevel="0" r="27">
      <c r="B27" s="39" t="s">
        <v>113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 t="n">
        <v>1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SUM(C27:AD27)</f>
        <v>1</v>
      </c>
      <c r="AF27" s="47" t="n">
        <f aca="false">AE27/$AE$29</f>
        <v>6.55479811221814E-005</v>
      </c>
      <c r="AH27" s="39" t="s">
        <v>113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 t="n">
        <v>1</v>
      </c>
      <c r="BI27" s="14"/>
      <c r="BJ27" s="14"/>
      <c r="BK27" s="15" t="n">
        <f aca="false">SUM(AI27:BJ27)</f>
        <v>1</v>
      </c>
      <c r="BL27" s="47" t="n">
        <f aca="false">BK27/$BK$29</f>
        <v>0.000357270453733476</v>
      </c>
    </row>
    <row collapsed="false" customFormat="false" customHeight="false" hidden="false" ht="14.75" outlineLevel="0" r="28">
      <c r="B28" s="45" t="s">
        <v>114</v>
      </c>
      <c r="C28" s="46"/>
      <c r="D28" s="46"/>
      <c r="E28" s="46" t="n">
        <v>2</v>
      </c>
      <c r="F28" s="46"/>
      <c r="G28" s="46" t="n">
        <v>1</v>
      </c>
      <c r="H28" s="46" t="n">
        <v>4</v>
      </c>
      <c r="I28" s="46"/>
      <c r="J28" s="46" t="n">
        <v>1</v>
      </c>
      <c r="K28" s="46"/>
      <c r="L28" s="46"/>
      <c r="M28" s="46" t="n">
        <v>1</v>
      </c>
      <c r="N28" s="46"/>
      <c r="O28" s="46" t="n">
        <v>1</v>
      </c>
      <c r="P28" s="46" t="n">
        <v>2</v>
      </c>
      <c r="Q28" s="46"/>
      <c r="R28" s="46" t="n">
        <v>1</v>
      </c>
      <c r="S28" s="46" t="n">
        <v>2</v>
      </c>
      <c r="T28" s="46"/>
      <c r="U28" s="46" t="n">
        <v>7</v>
      </c>
      <c r="V28" s="46" t="n">
        <v>1</v>
      </c>
      <c r="W28" s="46" t="n">
        <v>1</v>
      </c>
      <c r="X28" s="46"/>
      <c r="Y28" s="46" t="n">
        <v>1</v>
      </c>
      <c r="Z28" s="46"/>
      <c r="AA28" s="46"/>
      <c r="AB28" s="46" t="n">
        <v>8</v>
      </c>
      <c r="AC28" s="46"/>
      <c r="AD28" s="46"/>
      <c r="AE28" s="15" t="n">
        <f aca="false">SUM(C28:AD28)</f>
        <v>33</v>
      </c>
      <c r="AF28" s="47" t="n">
        <f aca="false">AE28/$AE$29</f>
        <v>0.00216308337703199</v>
      </c>
      <c r="AH28" s="45" t="s">
        <v>114</v>
      </c>
      <c r="AI28" s="46"/>
      <c r="AJ28" s="46"/>
      <c r="AK28" s="46"/>
      <c r="AL28" s="46"/>
      <c r="AM28" s="46"/>
      <c r="AN28" s="46" t="n">
        <v>1</v>
      </c>
      <c r="AO28" s="46"/>
      <c r="AP28" s="46"/>
      <c r="AQ28" s="46"/>
      <c r="AR28" s="46"/>
      <c r="AS28" s="46"/>
      <c r="AT28" s="46"/>
      <c r="AU28" s="46"/>
      <c r="AV28" s="46"/>
      <c r="AW28" s="46" t="n">
        <v>1</v>
      </c>
      <c r="AX28" s="46"/>
      <c r="AY28" s="46"/>
      <c r="AZ28" s="46"/>
      <c r="BA28" s="46" t="n">
        <v>1</v>
      </c>
      <c r="BB28" s="46"/>
      <c r="BC28" s="46"/>
      <c r="BD28" s="46"/>
      <c r="BE28" s="46"/>
      <c r="BF28" s="46" t="n">
        <v>1</v>
      </c>
      <c r="BG28" s="46" t="n">
        <v>1</v>
      </c>
      <c r="BH28" s="46" t="n">
        <v>2</v>
      </c>
      <c r="BI28" s="46"/>
      <c r="BJ28" s="46"/>
      <c r="BK28" s="15" t="n">
        <f aca="false">SUM(AI28:BJ28)</f>
        <v>7</v>
      </c>
      <c r="BL28" s="47" t="n">
        <f aca="false">BK28/$BK$29</f>
        <v>0.00250089317613433</v>
      </c>
    </row>
    <row collapsed="false" customFormat="false" customHeight="false" hidden="false" ht="14.75" outlineLevel="0" r="29">
      <c r="B29" s="40" t="s">
        <v>95</v>
      </c>
      <c r="C29" s="18" t="n">
        <f aca="false">SUM(C21:C28)</f>
        <v>85</v>
      </c>
      <c r="D29" s="18" t="n">
        <f aca="false">SUM(D21:D28)</f>
        <v>359</v>
      </c>
      <c r="E29" s="18" t="n">
        <f aca="false">SUM(E21:E28)</f>
        <v>517</v>
      </c>
      <c r="F29" s="18" t="n">
        <f aca="false">SUM(F21:F28)</f>
        <v>45</v>
      </c>
      <c r="G29" s="18" t="n">
        <f aca="false">SUM(G21:G28)</f>
        <v>1354</v>
      </c>
      <c r="H29" s="18" t="n">
        <f aca="false">SUM(H21:H28)</f>
        <v>719</v>
      </c>
      <c r="I29" s="18" t="n">
        <f aca="false">SUM(I21:I28)</f>
        <v>369</v>
      </c>
      <c r="J29" s="18" t="n">
        <f aca="false">SUM(J21:J28)</f>
        <v>231</v>
      </c>
      <c r="K29" s="18" t="n">
        <f aca="false">SUM(K21:K28)</f>
        <v>547</v>
      </c>
      <c r="L29" s="18" t="n">
        <f aca="false">SUM(L21:L28)</f>
        <v>602</v>
      </c>
      <c r="M29" s="18" t="n">
        <f aca="false">SUM(M21:M28)</f>
        <v>1184</v>
      </c>
      <c r="N29" s="18" t="n">
        <f aca="false">SUM(N21:N28)</f>
        <v>264</v>
      </c>
      <c r="O29" s="18" t="n">
        <f aca="false">SUM(O21:O28)</f>
        <v>217</v>
      </c>
      <c r="P29" s="18" t="n">
        <f aca="false">SUM(P21:P28)</f>
        <v>591</v>
      </c>
      <c r="Q29" s="18" t="n">
        <f aca="false">SUM(Q21:Q28)</f>
        <v>380</v>
      </c>
      <c r="R29" s="18" t="n">
        <f aca="false">SUM(R21:R28)</f>
        <v>674</v>
      </c>
      <c r="S29" s="18" t="n">
        <f aca="false">SUM(S21:S28)</f>
        <v>234</v>
      </c>
      <c r="T29" s="18" t="n">
        <f aca="false">SUM(T21:T28)</f>
        <v>734</v>
      </c>
      <c r="U29" s="18" t="n">
        <f aca="false">SUM(U21:U28)</f>
        <v>1635</v>
      </c>
      <c r="V29" s="18" t="n">
        <f aca="false">SUM(V21:V28)</f>
        <v>467</v>
      </c>
      <c r="W29" s="18" t="n">
        <f aca="false">SUM(W21:W28)</f>
        <v>181</v>
      </c>
      <c r="X29" s="18" t="n">
        <f aca="false">SUM(X21:X28)</f>
        <v>17</v>
      </c>
      <c r="Y29" s="18" t="n">
        <f aca="false">SUM(Y21:Y28)</f>
        <v>896</v>
      </c>
      <c r="Z29" s="18" t="n">
        <f aca="false">SUM(Z21:Z28)</f>
        <v>531</v>
      </c>
      <c r="AA29" s="18" t="n">
        <f aca="false">SUM(AA21:AA28)</f>
        <v>181</v>
      </c>
      <c r="AB29" s="18" t="n">
        <f aca="false">SUM(AB21:AB28)</f>
        <v>2166</v>
      </c>
      <c r="AC29" s="18" t="n">
        <f aca="false">SUM(AC21:AC28)</f>
        <v>69</v>
      </c>
      <c r="AD29" s="18" t="n">
        <f aca="false">SUM(AD21:AD28)</f>
        <v>7</v>
      </c>
      <c r="AE29" s="18" t="n">
        <f aca="false">SUM(AE21:AE28)</f>
        <v>15256</v>
      </c>
      <c r="AF29" s="48" t="inlineStr">
        <f aca="false">SUM(AF21:AF28)</f>
        <is>
          <t/>
        </is>
      </c>
      <c r="AH29" s="40" t="s">
        <v>95</v>
      </c>
      <c r="AI29" s="18" t="n">
        <f aca="false">SUM(AI21:AI28)</f>
        <v>14</v>
      </c>
      <c r="AJ29" s="18" t="n">
        <f aca="false">SUM(AJ21:AJ28)</f>
        <v>40</v>
      </c>
      <c r="AK29" s="18" t="n">
        <f aca="false">SUM(AK21:AK28)</f>
        <v>79</v>
      </c>
      <c r="AL29" s="18" t="n">
        <f aca="false">SUM(AL21:AL28)</f>
        <v>17</v>
      </c>
      <c r="AM29" s="18" t="n">
        <f aca="false">SUM(AM21:AM28)</f>
        <v>246</v>
      </c>
      <c r="AN29" s="18" t="n">
        <f aca="false">SUM(AN21:AN28)</f>
        <v>127</v>
      </c>
      <c r="AO29" s="18" t="n">
        <f aca="false">SUM(AO21:AO28)</f>
        <v>71</v>
      </c>
      <c r="AP29" s="18" t="n">
        <f aca="false">SUM(AP21:AP28)</f>
        <v>32</v>
      </c>
      <c r="AQ29" s="18" t="n">
        <f aca="false">SUM(AQ21:AQ28)</f>
        <v>91</v>
      </c>
      <c r="AR29" s="18" t="n">
        <f aca="false">SUM(AR21:AR28)</f>
        <v>72</v>
      </c>
      <c r="AS29" s="18" t="n">
        <f aca="false">SUM(AS21:AS28)</f>
        <v>242</v>
      </c>
      <c r="AT29" s="18" t="n">
        <f aca="false">SUM(AT21:AT28)</f>
        <v>86</v>
      </c>
      <c r="AU29" s="18" t="n">
        <f aca="false">SUM(AU21:AU28)</f>
        <v>38</v>
      </c>
      <c r="AV29" s="18" t="n">
        <f aca="false">SUM(AV21:AV28)</f>
        <v>97</v>
      </c>
      <c r="AW29" s="18" t="n">
        <f aca="false">SUM(AW21:AW28)</f>
        <v>48</v>
      </c>
      <c r="AX29" s="18" t="n">
        <f aca="false">SUM(AX21:AX28)</f>
        <v>117</v>
      </c>
      <c r="AY29" s="18" t="n">
        <f aca="false">SUM(AY21:AY28)</f>
        <v>42</v>
      </c>
      <c r="AZ29" s="18" t="n">
        <f aca="false">SUM(AZ21:AZ28)</f>
        <v>125</v>
      </c>
      <c r="BA29" s="18" t="n">
        <f aca="false">SUM(BA21:BA28)</f>
        <v>334</v>
      </c>
      <c r="BB29" s="18" t="n">
        <f aca="false">SUM(BB21:BB28)</f>
        <v>58</v>
      </c>
      <c r="BC29" s="18" t="n">
        <f aca="false">SUM(BC21:BC28)</f>
        <v>14</v>
      </c>
      <c r="BD29" s="18" t="n">
        <f aca="false">SUM(BD21:BD28)</f>
        <v>2</v>
      </c>
      <c r="BE29" s="18" t="n">
        <f aca="false">SUM(BE21:BE28)</f>
        <v>162</v>
      </c>
      <c r="BF29" s="18" t="n">
        <f aca="false">SUM(BF21:BF28)</f>
        <v>93</v>
      </c>
      <c r="BG29" s="18" t="n">
        <f aca="false">SUM(BG21:BG28)</f>
        <v>45</v>
      </c>
      <c r="BH29" s="18" t="n">
        <f aca="false">SUM(BH21:BH28)</f>
        <v>497</v>
      </c>
      <c r="BI29" s="18" t="n">
        <f aca="false">SUM(BI21:BI28)</f>
        <v>10</v>
      </c>
      <c r="BJ29" s="18" t="n">
        <f aca="false">SUM(BJ21:BJ28)</f>
        <v>0</v>
      </c>
      <c r="BK29" s="18" t="n">
        <f aca="false">SUM(BK21:BK28)</f>
        <v>2799</v>
      </c>
      <c r="BL29" s="48" t="inlineStr">
        <f aca="false">SUM(BL21:BL28)</f>
        <is>
          <t/>
        </is>
      </c>
    </row>
    <row collapsed="false" customFormat="false" customHeight="false" hidden="false" ht="14.75" outlineLevel="0" r="30">
      <c r="BK30" s="3"/>
      <c r="BL30" s="3"/>
    </row>
    <row collapsed="false" customFormat="false" customHeight="false" hidden="false" ht="14.75" outlineLevel="0" r="31">
      <c r="B31" s="38" t="s">
        <v>115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H31" s="38" t="s">
        <v>116</v>
      </c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</row>
    <row collapsed="false" customFormat="false" customHeight="false" hidden="false" ht="14.75" outlineLevel="0" r="32">
      <c r="B32" s="10" t="s">
        <v>117</v>
      </c>
      <c r="C32" s="11" t="s">
        <v>21</v>
      </c>
      <c r="D32" s="11" t="s">
        <v>22</v>
      </c>
      <c r="E32" s="11" t="s">
        <v>23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28</v>
      </c>
      <c r="K32" s="11" t="s">
        <v>29</v>
      </c>
      <c r="L32" s="11" t="s">
        <v>30</v>
      </c>
      <c r="M32" s="11" t="s">
        <v>31</v>
      </c>
      <c r="N32" s="11" t="s">
        <v>32</v>
      </c>
      <c r="O32" s="11" t="s">
        <v>33</v>
      </c>
      <c r="P32" s="11" t="s">
        <v>34</v>
      </c>
      <c r="Q32" s="11" t="s">
        <v>35</v>
      </c>
      <c r="R32" s="11" t="s">
        <v>36</v>
      </c>
      <c r="S32" s="11" t="s">
        <v>37</v>
      </c>
      <c r="T32" s="11" t="s">
        <v>38</v>
      </c>
      <c r="U32" s="11" t="s">
        <v>39</v>
      </c>
      <c r="V32" s="11" t="s">
        <v>40</v>
      </c>
      <c r="W32" s="11" t="s">
        <v>41</v>
      </c>
      <c r="X32" s="11" t="s">
        <v>42</v>
      </c>
      <c r="Y32" s="11" t="s">
        <v>43</v>
      </c>
      <c r="Z32" s="11" t="s">
        <v>44</v>
      </c>
      <c r="AA32" s="11" t="s">
        <v>45</v>
      </c>
      <c r="AB32" s="11" t="s">
        <v>46</v>
      </c>
      <c r="AC32" s="11" t="s">
        <v>47</v>
      </c>
      <c r="AD32" s="11" t="s">
        <v>48</v>
      </c>
      <c r="AE32" s="11" t="s">
        <v>19</v>
      </c>
      <c r="AF32" s="12" t="s">
        <v>20</v>
      </c>
      <c r="AH32" s="10" t="s">
        <v>117</v>
      </c>
      <c r="AI32" s="11" t="s">
        <v>21</v>
      </c>
      <c r="AJ32" s="11" t="s">
        <v>22</v>
      </c>
      <c r="AK32" s="11" t="s">
        <v>23</v>
      </c>
      <c r="AL32" s="11" t="s">
        <v>24</v>
      </c>
      <c r="AM32" s="11" t="s">
        <v>25</v>
      </c>
      <c r="AN32" s="11" t="s">
        <v>26</v>
      </c>
      <c r="AO32" s="11" t="s">
        <v>27</v>
      </c>
      <c r="AP32" s="11" t="s">
        <v>28</v>
      </c>
      <c r="AQ32" s="11" t="s">
        <v>29</v>
      </c>
      <c r="AR32" s="11" t="s">
        <v>30</v>
      </c>
      <c r="AS32" s="11" t="s">
        <v>31</v>
      </c>
      <c r="AT32" s="11" t="s">
        <v>32</v>
      </c>
      <c r="AU32" s="11" t="s">
        <v>33</v>
      </c>
      <c r="AV32" s="11" t="s">
        <v>34</v>
      </c>
      <c r="AW32" s="11" t="s">
        <v>35</v>
      </c>
      <c r="AX32" s="11" t="s">
        <v>36</v>
      </c>
      <c r="AY32" s="11" t="s">
        <v>37</v>
      </c>
      <c r="AZ32" s="11" t="s">
        <v>38</v>
      </c>
      <c r="BA32" s="11" t="s">
        <v>39</v>
      </c>
      <c r="BB32" s="11" t="s">
        <v>40</v>
      </c>
      <c r="BC32" s="11" t="s">
        <v>41</v>
      </c>
      <c r="BD32" s="11" t="s">
        <v>42</v>
      </c>
      <c r="BE32" s="11" t="s">
        <v>43</v>
      </c>
      <c r="BF32" s="11" t="s">
        <v>44</v>
      </c>
      <c r="BG32" s="11" t="s">
        <v>45</v>
      </c>
      <c r="BH32" s="11" t="s">
        <v>46</v>
      </c>
      <c r="BI32" s="11" t="s">
        <v>47</v>
      </c>
      <c r="BJ32" s="11" t="s">
        <v>48</v>
      </c>
      <c r="BK32" s="11" t="s">
        <v>19</v>
      </c>
      <c r="BL32" s="12" t="s">
        <v>20</v>
      </c>
    </row>
    <row collapsed="false" customFormat="false" customHeight="false" hidden="false" ht="14.75" outlineLevel="0" r="33">
      <c r="B33" s="39" t="s">
        <v>118</v>
      </c>
      <c r="C33" s="14"/>
      <c r="D33" s="14" t="n">
        <v>3</v>
      </c>
      <c r="E33" s="14" t="n">
        <v>1</v>
      </c>
      <c r="F33" s="14"/>
      <c r="G33" s="14" t="n">
        <v>4</v>
      </c>
      <c r="H33" s="14" t="n">
        <v>3</v>
      </c>
      <c r="I33" s="14" t="n">
        <v>2</v>
      </c>
      <c r="J33" s="14"/>
      <c r="K33" s="14"/>
      <c r="L33" s="14" t="n">
        <v>1</v>
      </c>
      <c r="M33" s="14" t="n">
        <v>4</v>
      </c>
      <c r="N33" s="14"/>
      <c r="O33" s="14"/>
      <c r="P33" s="14" t="n">
        <v>4</v>
      </c>
      <c r="Q33" s="14" t="n">
        <v>1</v>
      </c>
      <c r="R33" s="14" t="n">
        <v>1</v>
      </c>
      <c r="S33" s="14" t="n">
        <v>5</v>
      </c>
      <c r="T33" s="14" t="n">
        <v>2</v>
      </c>
      <c r="U33" s="14" t="n">
        <v>4</v>
      </c>
      <c r="V33" s="14" t="n">
        <v>2</v>
      </c>
      <c r="W33" s="14"/>
      <c r="X33" s="14"/>
      <c r="Y33" s="14" t="n">
        <v>2</v>
      </c>
      <c r="Z33" s="14" t="n">
        <v>1</v>
      </c>
      <c r="AA33" s="14" t="n">
        <v>1</v>
      </c>
      <c r="AB33" s="14" t="n">
        <v>4</v>
      </c>
      <c r="AC33" s="14"/>
      <c r="AD33" s="14"/>
      <c r="AE33" s="15" t="n">
        <f aca="false">SUM(C33:AD33)</f>
        <v>45</v>
      </c>
      <c r="AF33" s="47" t="n">
        <f aca="false">AE33/$AE$39</f>
        <v>0.00294965915049816</v>
      </c>
      <c r="AH33" s="39" t="s">
        <v>118</v>
      </c>
      <c r="AI33" s="14"/>
      <c r="AJ33" s="14" t="n">
        <v>1</v>
      </c>
      <c r="AK33" s="14" t="n">
        <v>1</v>
      </c>
      <c r="AL33" s="14"/>
      <c r="AM33" s="14"/>
      <c r="AN33" s="14" t="n">
        <v>2</v>
      </c>
      <c r="AO33" s="14"/>
      <c r="AP33" s="14"/>
      <c r="AQ33" s="14" t="n">
        <v>1</v>
      </c>
      <c r="AR33" s="14"/>
      <c r="AS33" s="14"/>
      <c r="AT33" s="14"/>
      <c r="AU33" s="14" t="n">
        <v>2</v>
      </c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5" t="n">
        <f aca="false">SUM(AI33:BJ33)</f>
        <v>7</v>
      </c>
      <c r="BL33" s="47" t="n">
        <f aca="false">BK33/$BK$39</f>
        <v>0.00250089317613433</v>
      </c>
    </row>
    <row collapsed="false" customFormat="false" customHeight="false" hidden="false" ht="14.75" outlineLevel="0" r="34">
      <c r="B34" s="39" t="s">
        <v>119</v>
      </c>
      <c r="C34" s="14" t="n">
        <v>13</v>
      </c>
      <c r="D34" s="14" t="n">
        <v>54</v>
      </c>
      <c r="E34" s="14" t="n">
        <v>75</v>
      </c>
      <c r="F34" s="14" t="n">
        <v>3</v>
      </c>
      <c r="G34" s="14" t="n">
        <v>160</v>
      </c>
      <c r="H34" s="14" t="n">
        <v>140</v>
      </c>
      <c r="I34" s="14" t="n">
        <v>61</v>
      </c>
      <c r="J34" s="14" t="n">
        <v>37</v>
      </c>
      <c r="K34" s="14" t="n">
        <v>102</v>
      </c>
      <c r="L34" s="14" t="n">
        <v>125</v>
      </c>
      <c r="M34" s="14" t="n">
        <v>208</v>
      </c>
      <c r="N34" s="14" t="n">
        <v>56</v>
      </c>
      <c r="O34" s="14" t="n">
        <v>35</v>
      </c>
      <c r="P34" s="14" t="n">
        <v>114</v>
      </c>
      <c r="Q34" s="14" t="n">
        <v>61</v>
      </c>
      <c r="R34" s="14" t="n">
        <v>120</v>
      </c>
      <c r="S34" s="14" t="n">
        <v>32</v>
      </c>
      <c r="T34" s="14" t="n">
        <v>209</v>
      </c>
      <c r="U34" s="14" t="n">
        <v>301</v>
      </c>
      <c r="V34" s="14" t="n">
        <v>99</v>
      </c>
      <c r="W34" s="14" t="n">
        <v>26</v>
      </c>
      <c r="X34" s="14"/>
      <c r="Y34" s="14" t="n">
        <v>289</v>
      </c>
      <c r="Z34" s="14" t="n">
        <v>194</v>
      </c>
      <c r="AA34" s="14" t="n">
        <v>41</v>
      </c>
      <c r="AB34" s="14" t="n">
        <v>569</v>
      </c>
      <c r="AC34" s="14" t="n">
        <v>11</v>
      </c>
      <c r="AD34" s="14"/>
      <c r="AE34" s="15" t="n">
        <f aca="false">SUM(C34:AD34)</f>
        <v>3135</v>
      </c>
      <c r="AF34" s="47" t="n">
        <f aca="false">AE34/$AE$39</f>
        <v>0.205492920818039</v>
      </c>
      <c r="AH34" s="39" t="s">
        <v>119</v>
      </c>
      <c r="AI34" s="14" t="n">
        <v>5</v>
      </c>
      <c r="AJ34" s="14" t="n">
        <v>9</v>
      </c>
      <c r="AK34" s="14" t="n">
        <v>14</v>
      </c>
      <c r="AL34" s="14" t="n">
        <v>6</v>
      </c>
      <c r="AM34" s="14" t="n">
        <v>38</v>
      </c>
      <c r="AN34" s="14" t="n">
        <v>16</v>
      </c>
      <c r="AO34" s="14" t="n">
        <v>13</v>
      </c>
      <c r="AP34" s="14" t="n">
        <v>4</v>
      </c>
      <c r="AQ34" s="14" t="n">
        <v>25</v>
      </c>
      <c r="AR34" s="14" t="n">
        <v>9</v>
      </c>
      <c r="AS34" s="14" t="n">
        <v>44</v>
      </c>
      <c r="AT34" s="14" t="n">
        <v>18</v>
      </c>
      <c r="AU34" s="14" t="n">
        <v>2</v>
      </c>
      <c r="AV34" s="14" t="n">
        <v>21</v>
      </c>
      <c r="AW34" s="14" t="n">
        <v>13</v>
      </c>
      <c r="AX34" s="14" t="n">
        <v>23</v>
      </c>
      <c r="AY34" s="14" t="n">
        <v>5</v>
      </c>
      <c r="AZ34" s="14" t="n">
        <v>42</v>
      </c>
      <c r="BA34" s="14" t="n">
        <v>45</v>
      </c>
      <c r="BB34" s="14" t="n">
        <v>10</v>
      </c>
      <c r="BC34" s="14" t="n">
        <v>5</v>
      </c>
      <c r="BD34" s="14"/>
      <c r="BE34" s="14" t="n">
        <v>48</v>
      </c>
      <c r="BF34" s="14" t="n">
        <v>18</v>
      </c>
      <c r="BG34" s="14" t="n">
        <v>5</v>
      </c>
      <c r="BH34" s="14" t="n">
        <v>96</v>
      </c>
      <c r="BI34" s="14"/>
      <c r="BJ34" s="14"/>
      <c r="BK34" s="15" t="n">
        <f aca="false">SUM(AI34:BJ34)</f>
        <v>534</v>
      </c>
      <c r="BL34" s="47" t="n">
        <f aca="false">BK34/$BK$39</f>
        <v>0.190782422293676</v>
      </c>
    </row>
    <row collapsed="false" customFormat="false" customHeight="false" hidden="false" ht="14.75" outlineLevel="0" r="35">
      <c r="B35" s="39" t="s">
        <v>120</v>
      </c>
      <c r="C35" s="14"/>
      <c r="D35" s="14"/>
      <c r="E35" s="14"/>
      <c r="F35" s="14"/>
      <c r="G35" s="14" t="n">
        <v>3</v>
      </c>
      <c r="H35" s="14" t="n">
        <v>2</v>
      </c>
      <c r="I35" s="14"/>
      <c r="J35" s="14"/>
      <c r="K35" s="14" t="n">
        <v>2</v>
      </c>
      <c r="L35" s="14" t="n">
        <v>1</v>
      </c>
      <c r="M35" s="14" t="n">
        <v>3</v>
      </c>
      <c r="N35" s="14" t="n">
        <v>4</v>
      </c>
      <c r="O35" s="14"/>
      <c r="P35" s="14"/>
      <c r="Q35" s="14"/>
      <c r="R35" s="14"/>
      <c r="S35" s="14"/>
      <c r="T35" s="14" t="n">
        <v>2</v>
      </c>
      <c r="U35" s="14" t="n">
        <v>3</v>
      </c>
      <c r="V35" s="14"/>
      <c r="W35" s="14"/>
      <c r="X35" s="14"/>
      <c r="Y35" s="14" t="n">
        <v>10</v>
      </c>
      <c r="Z35" s="14" t="n">
        <v>4</v>
      </c>
      <c r="AA35" s="14"/>
      <c r="AB35" s="14" t="n">
        <v>2</v>
      </c>
      <c r="AC35" s="14"/>
      <c r="AD35" s="14"/>
      <c r="AE35" s="15" t="n">
        <f aca="false">SUM(C35:AD35)</f>
        <v>36</v>
      </c>
      <c r="AF35" s="47" t="n">
        <f aca="false">AE35/$AE$39</f>
        <v>0.00235972732039853</v>
      </c>
      <c r="AH35" s="39" t="s">
        <v>120</v>
      </c>
      <c r="AI35" s="14"/>
      <c r="AJ35" s="14"/>
      <c r="AK35" s="14"/>
      <c r="AL35" s="14"/>
      <c r="AM35" s="14"/>
      <c r="AN35" s="14"/>
      <c r="AO35" s="14" t="n">
        <v>1</v>
      </c>
      <c r="AP35" s="14"/>
      <c r="AQ35" s="14"/>
      <c r="AR35" s="14"/>
      <c r="AS35" s="14"/>
      <c r="AT35" s="14" t="n">
        <v>2</v>
      </c>
      <c r="AU35" s="14" t="n">
        <v>1</v>
      </c>
      <c r="AV35" s="14" t="n">
        <v>1</v>
      </c>
      <c r="AW35" s="14"/>
      <c r="AX35" s="14"/>
      <c r="AY35" s="14"/>
      <c r="AZ35" s="14"/>
      <c r="BA35" s="14" t="n">
        <v>2</v>
      </c>
      <c r="BB35" s="14"/>
      <c r="BC35" s="14"/>
      <c r="BD35" s="14"/>
      <c r="BE35" s="14" t="n">
        <v>1</v>
      </c>
      <c r="BF35" s="14"/>
      <c r="BG35" s="14"/>
      <c r="BH35" s="14" t="n">
        <v>1</v>
      </c>
      <c r="BI35" s="14"/>
      <c r="BJ35" s="14"/>
      <c r="BK35" s="15" t="n">
        <f aca="false">SUM(AI35:BJ35)</f>
        <v>9</v>
      </c>
      <c r="BL35" s="47" t="n">
        <f aca="false">BK35/$BK$39</f>
        <v>0.00321543408360129</v>
      </c>
    </row>
    <row collapsed="false" customFormat="false" customHeight="false" hidden="false" ht="14.75" outlineLevel="0" r="36">
      <c r="B36" s="39" t="s">
        <v>102</v>
      </c>
      <c r="C36" s="14" t="n">
        <v>31</v>
      </c>
      <c r="D36" s="14" t="n">
        <v>171</v>
      </c>
      <c r="E36" s="14" t="n">
        <v>210</v>
      </c>
      <c r="F36" s="14" t="n">
        <v>15</v>
      </c>
      <c r="G36" s="14" t="n">
        <v>606</v>
      </c>
      <c r="H36" s="14" t="n">
        <v>298</v>
      </c>
      <c r="I36" s="14" t="n">
        <v>161</v>
      </c>
      <c r="J36" s="14" t="n">
        <v>95</v>
      </c>
      <c r="K36" s="14" t="n">
        <v>226</v>
      </c>
      <c r="L36" s="14" t="n">
        <v>233</v>
      </c>
      <c r="M36" s="14" t="n">
        <v>486</v>
      </c>
      <c r="N36" s="14" t="n">
        <v>104</v>
      </c>
      <c r="O36" s="14" t="n">
        <v>109</v>
      </c>
      <c r="P36" s="14" t="n">
        <v>215</v>
      </c>
      <c r="Q36" s="14" t="n">
        <v>158</v>
      </c>
      <c r="R36" s="14" t="n">
        <v>296</v>
      </c>
      <c r="S36" s="14" t="n">
        <v>78</v>
      </c>
      <c r="T36" s="14" t="n">
        <v>314</v>
      </c>
      <c r="U36" s="14" t="n">
        <v>667</v>
      </c>
      <c r="V36" s="14" t="n">
        <v>196</v>
      </c>
      <c r="W36" s="14" t="n">
        <v>84</v>
      </c>
      <c r="X36" s="14" t="n">
        <v>3</v>
      </c>
      <c r="Y36" s="14" t="n">
        <v>369</v>
      </c>
      <c r="Z36" s="14" t="n">
        <v>210</v>
      </c>
      <c r="AA36" s="14" t="n">
        <v>63</v>
      </c>
      <c r="AB36" s="14" t="n">
        <v>891</v>
      </c>
      <c r="AC36" s="14" t="n">
        <v>35</v>
      </c>
      <c r="AD36" s="14" t="n">
        <v>7</v>
      </c>
      <c r="AE36" s="15" t="n">
        <f aca="false">SUM(C36:AD36)</f>
        <v>6331</v>
      </c>
      <c r="AF36" s="47" t="n">
        <f aca="false">AE36/$AE$39</f>
        <v>0.414984268484531</v>
      </c>
      <c r="AH36" s="39" t="s">
        <v>102</v>
      </c>
      <c r="AI36" s="14" t="n">
        <v>2</v>
      </c>
      <c r="AJ36" s="14" t="n">
        <v>24</v>
      </c>
      <c r="AK36" s="14" t="n">
        <v>26</v>
      </c>
      <c r="AL36" s="14" t="n">
        <v>6</v>
      </c>
      <c r="AM36" s="14" t="n">
        <v>109</v>
      </c>
      <c r="AN36" s="14" t="n">
        <v>52</v>
      </c>
      <c r="AO36" s="14" t="n">
        <v>35</v>
      </c>
      <c r="AP36" s="14" t="n">
        <v>10</v>
      </c>
      <c r="AQ36" s="14" t="n">
        <v>36</v>
      </c>
      <c r="AR36" s="14" t="n">
        <v>37</v>
      </c>
      <c r="AS36" s="14" t="n">
        <v>102</v>
      </c>
      <c r="AT36" s="14" t="n">
        <v>29</v>
      </c>
      <c r="AU36" s="14" t="n">
        <v>11</v>
      </c>
      <c r="AV36" s="14" t="n">
        <v>37</v>
      </c>
      <c r="AW36" s="14" t="n">
        <v>16</v>
      </c>
      <c r="AX36" s="14" t="n">
        <v>60</v>
      </c>
      <c r="AY36" s="14" t="n">
        <v>13</v>
      </c>
      <c r="AZ36" s="14" t="n">
        <v>47</v>
      </c>
      <c r="BA36" s="14" t="n">
        <v>134</v>
      </c>
      <c r="BB36" s="14" t="n">
        <v>30</v>
      </c>
      <c r="BC36" s="14" t="n">
        <v>3</v>
      </c>
      <c r="BD36" s="14"/>
      <c r="BE36" s="14" t="n">
        <v>74</v>
      </c>
      <c r="BF36" s="14" t="n">
        <v>37</v>
      </c>
      <c r="BG36" s="14" t="n">
        <v>18</v>
      </c>
      <c r="BH36" s="14" t="n">
        <v>244</v>
      </c>
      <c r="BI36" s="14" t="n">
        <v>9</v>
      </c>
      <c r="BJ36" s="14"/>
      <c r="BK36" s="15" t="n">
        <f aca="false">SUM(AI36:BJ36)</f>
        <v>1201</v>
      </c>
      <c r="BL36" s="47" t="n">
        <f aca="false">BK36/$BK$39</f>
        <v>0.429081814933905</v>
      </c>
    </row>
    <row collapsed="false" customFormat="false" customHeight="false" hidden="false" ht="14.75" outlineLevel="0" r="37">
      <c r="B37" s="39" t="s">
        <v>121</v>
      </c>
      <c r="C37" s="14" t="n">
        <v>31</v>
      </c>
      <c r="D37" s="14" t="n">
        <v>110</v>
      </c>
      <c r="E37" s="14" t="n">
        <v>204</v>
      </c>
      <c r="F37" s="14" t="n">
        <v>21</v>
      </c>
      <c r="G37" s="14" t="n">
        <v>438</v>
      </c>
      <c r="H37" s="14" t="n">
        <v>238</v>
      </c>
      <c r="I37" s="14" t="n">
        <v>125</v>
      </c>
      <c r="J37" s="14" t="n">
        <v>72</v>
      </c>
      <c r="K37" s="14" t="n">
        <v>180</v>
      </c>
      <c r="L37" s="14" t="n">
        <v>183</v>
      </c>
      <c r="M37" s="14" t="n">
        <v>371</v>
      </c>
      <c r="N37" s="14" t="n">
        <v>86</v>
      </c>
      <c r="O37" s="14" t="n">
        <v>59</v>
      </c>
      <c r="P37" s="14" t="n">
        <v>231</v>
      </c>
      <c r="Q37" s="14" t="n">
        <v>147</v>
      </c>
      <c r="R37" s="14" t="n">
        <v>215</v>
      </c>
      <c r="S37" s="14" t="n">
        <v>98</v>
      </c>
      <c r="T37" s="14" t="n">
        <v>188</v>
      </c>
      <c r="U37" s="14" t="n">
        <v>506</v>
      </c>
      <c r="V37" s="14" t="n">
        <v>137</v>
      </c>
      <c r="W37" s="14" t="n">
        <v>62</v>
      </c>
      <c r="X37" s="14" t="n">
        <v>14</v>
      </c>
      <c r="Y37" s="14" t="n">
        <v>170</v>
      </c>
      <c r="Z37" s="14" t="n">
        <v>98</v>
      </c>
      <c r="AA37" s="14" t="n">
        <v>62</v>
      </c>
      <c r="AB37" s="14" t="n">
        <v>561</v>
      </c>
      <c r="AC37" s="14" t="n">
        <v>17</v>
      </c>
      <c r="AD37" s="14"/>
      <c r="AE37" s="15" t="n">
        <f aca="false">SUM(C37:AD37)</f>
        <v>4624</v>
      </c>
      <c r="AF37" s="47" t="n">
        <f aca="false">AE37/$AE$39</f>
        <v>0.303093864708967</v>
      </c>
      <c r="AH37" s="39" t="s">
        <v>121</v>
      </c>
      <c r="AI37" s="14" t="n">
        <v>6</v>
      </c>
      <c r="AJ37" s="14" t="n">
        <v>5</v>
      </c>
      <c r="AK37" s="14" t="n">
        <v>36</v>
      </c>
      <c r="AL37" s="14" t="n">
        <v>4</v>
      </c>
      <c r="AM37" s="14" t="n">
        <v>66</v>
      </c>
      <c r="AN37" s="14" t="n">
        <v>50</v>
      </c>
      <c r="AO37" s="14" t="n">
        <v>17</v>
      </c>
      <c r="AP37" s="14" t="n">
        <v>14</v>
      </c>
      <c r="AQ37" s="14" t="n">
        <v>24</v>
      </c>
      <c r="AR37" s="14" t="n">
        <v>14</v>
      </c>
      <c r="AS37" s="14" t="n">
        <v>81</v>
      </c>
      <c r="AT37" s="14" t="n">
        <v>32</v>
      </c>
      <c r="AU37" s="14" t="n">
        <v>17</v>
      </c>
      <c r="AV37" s="14" t="n">
        <v>36</v>
      </c>
      <c r="AW37" s="14" t="n">
        <v>17</v>
      </c>
      <c r="AX37" s="14" t="n">
        <v>31</v>
      </c>
      <c r="AY37" s="14" t="n">
        <v>21</v>
      </c>
      <c r="AZ37" s="14" t="n">
        <v>31</v>
      </c>
      <c r="BA37" s="14" t="n">
        <v>115</v>
      </c>
      <c r="BB37" s="14" t="n">
        <v>17</v>
      </c>
      <c r="BC37" s="14" t="n">
        <v>6</v>
      </c>
      <c r="BD37" s="14" t="n">
        <v>2</v>
      </c>
      <c r="BE37" s="14" t="n">
        <v>32</v>
      </c>
      <c r="BF37" s="14" t="n">
        <v>34</v>
      </c>
      <c r="BG37" s="14" t="n">
        <v>18</v>
      </c>
      <c r="BH37" s="14" t="n">
        <v>128</v>
      </c>
      <c r="BI37" s="14" t="n">
        <v>1</v>
      </c>
      <c r="BJ37" s="14"/>
      <c r="BK37" s="15" t="n">
        <f aca="false">SUM(AI37:BJ37)</f>
        <v>855</v>
      </c>
      <c r="BL37" s="47" t="n">
        <f aca="false">BK37/$BK$39</f>
        <v>0.305466237942122</v>
      </c>
    </row>
    <row collapsed="false" customFormat="false" customHeight="false" hidden="false" ht="14.75" outlineLevel="0" r="38">
      <c r="B38" s="39" t="s">
        <v>122</v>
      </c>
      <c r="C38" s="14" t="n">
        <v>10</v>
      </c>
      <c r="D38" s="14" t="n">
        <v>21</v>
      </c>
      <c r="E38" s="14" t="n">
        <v>27</v>
      </c>
      <c r="F38" s="14" t="n">
        <v>6</v>
      </c>
      <c r="G38" s="14" t="n">
        <v>143</v>
      </c>
      <c r="H38" s="14" t="n">
        <v>38</v>
      </c>
      <c r="I38" s="14" t="n">
        <v>20</v>
      </c>
      <c r="J38" s="14" t="n">
        <v>27</v>
      </c>
      <c r="K38" s="14" t="n">
        <v>37</v>
      </c>
      <c r="L38" s="14" t="n">
        <v>59</v>
      </c>
      <c r="M38" s="14" t="n">
        <v>112</v>
      </c>
      <c r="N38" s="14" t="n">
        <v>14</v>
      </c>
      <c r="O38" s="14" t="n">
        <v>14</v>
      </c>
      <c r="P38" s="14" t="n">
        <v>27</v>
      </c>
      <c r="Q38" s="14" t="n">
        <v>13</v>
      </c>
      <c r="R38" s="14" t="n">
        <v>42</v>
      </c>
      <c r="S38" s="14" t="n">
        <v>21</v>
      </c>
      <c r="T38" s="14" t="n">
        <v>19</v>
      </c>
      <c r="U38" s="14" t="n">
        <v>154</v>
      </c>
      <c r="V38" s="14" t="n">
        <v>33</v>
      </c>
      <c r="W38" s="14" t="n">
        <v>9</v>
      </c>
      <c r="X38" s="14"/>
      <c r="Y38" s="14" t="n">
        <v>56</v>
      </c>
      <c r="Z38" s="14" t="n">
        <v>24</v>
      </c>
      <c r="AA38" s="14" t="n">
        <v>14</v>
      </c>
      <c r="AB38" s="14" t="n">
        <v>139</v>
      </c>
      <c r="AC38" s="14" t="n">
        <v>6</v>
      </c>
      <c r="AD38" s="14"/>
      <c r="AE38" s="15" t="n">
        <f aca="false">SUM(C38:AD38)</f>
        <v>1085</v>
      </c>
      <c r="AF38" s="47" t="n">
        <f aca="false">AE38/$AE$39</f>
        <v>0.0711195595175669</v>
      </c>
      <c r="AH38" s="39" t="s">
        <v>122</v>
      </c>
      <c r="AI38" s="14" t="n">
        <v>1</v>
      </c>
      <c r="AJ38" s="14" t="n">
        <v>1</v>
      </c>
      <c r="AK38" s="14" t="n">
        <v>2</v>
      </c>
      <c r="AL38" s="14" t="n">
        <v>1</v>
      </c>
      <c r="AM38" s="14" t="n">
        <v>33</v>
      </c>
      <c r="AN38" s="14" t="n">
        <v>7</v>
      </c>
      <c r="AO38" s="14" t="n">
        <v>5</v>
      </c>
      <c r="AP38" s="14" t="n">
        <v>4</v>
      </c>
      <c r="AQ38" s="14" t="n">
        <v>5</v>
      </c>
      <c r="AR38" s="14" t="n">
        <v>12</v>
      </c>
      <c r="AS38" s="14" t="n">
        <v>15</v>
      </c>
      <c r="AT38" s="14" t="n">
        <v>5</v>
      </c>
      <c r="AU38" s="14" t="n">
        <v>5</v>
      </c>
      <c r="AV38" s="14" t="n">
        <v>2</v>
      </c>
      <c r="AW38" s="14" t="n">
        <v>2</v>
      </c>
      <c r="AX38" s="14" t="n">
        <v>3</v>
      </c>
      <c r="AY38" s="14" t="n">
        <v>3</v>
      </c>
      <c r="AZ38" s="14" t="n">
        <v>5</v>
      </c>
      <c r="BA38" s="14" t="n">
        <v>38</v>
      </c>
      <c r="BB38" s="14" t="n">
        <v>1</v>
      </c>
      <c r="BC38" s="14"/>
      <c r="BD38" s="14"/>
      <c r="BE38" s="14" t="n">
        <v>7</v>
      </c>
      <c r="BF38" s="14" t="n">
        <v>4</v>
      </c>
      <c r="BG38" s="14" t="n">
        <v>4</v>
      </c>
      <c r="BH38" s="14" t="n">
        <v>28</v>
      </c>
      <c r="BI38" s="14"/>
      <c r="BJ38" s="14"/>
      <c r="BK38" s="15" t="n">
        <f aca="false">SUM(AI38:BJ38)</f>
        <v>193</v>
      </c>
      <c r="BL38" s="47" t="n">
        <f aca="false">BK38/$BK$39</f>
        <v>0.0689531975705609</v>
      </c>
    </row>
    <row collapsed="false" customFormat="false" customHeight="false" hidden="false" ht="14.75" outlineLevel="0" r="39">
      <c r="B39" s="40" t="s">
        <v>95</v>
      </c>
      <c r="C39" s="18" t="n">
        <f aca="false">SUM(C33:C38)</f>
        <v>85</v>
      </c>
      <c r="D39" s="18" t="n">
        <f aca="false">SUM(D33:D38)</f>
        <v>359</v>
      </c>
      <c r="E39" s="18" t="n">
        <f aca="false">SUM(E33:E38)</f>
        <v>517</v>
      </c>
      <c r="F39" s="18" t="n">
        <f aca="false">SUM(F33:F38)</f>
        <v>45</v>
      </c>
      <c r="G39" s="18" t="n">
        <f aca="false">SUM(G33:G38)</f>
        <v>1354</v>
      </c>
      <c r="H39" s="18" t="n">
        <f aca="false">SUM(H33:H38)</f>
        <v>719</v>
      </c>
      <c r="I39" s="18" t="n">
        <f aca="false">SUM(I33:I38)</f>
        <v>369</v>
      </c>
      <c r="J39" s="18" t="n">
        <f aca="false">SUM(J33:J38)</f>
        <v>231</v>
      </c>
      <c r="K39" s="18" t="n">
        <f aca="false">SUM(K33:K38)</f>
        <v>547</v>
      </c>
      <c r="L39" s="18" t="n">
        <f aca="false">SUM(L33:L38)</f>
        <v>602</v>
      </c>
      <c r="M39" s="18" t="n">
        <f aca="false">SUM(M33:M38)</f>
        <v>1184</v>
      </c>
      <c r="N39" s="18" t="n">
        <f aca="false">SUM(N33:N38)</f>
        <v>264</v>
      </c>
      <c r="O39" s="18" t="n">
        <f aca="false">SUM(O33:O38)</f>
        <v>217</v>
      </c>
      <c r="P39" s="18" t="n">
        <f aca="false">SUM(P33:P38)</f>
        <v>591</v>
      </c>
      <c r="Q39" s="18" t="n">
        <f aca="false">SUM(Q33:Q38)</f>
        <v>380</v>
      </c>
      <c r="R39" s="18" t="n">
        <f aca="false">SUM(R33:R38)</f>
        <v>674</v>
      </c>
      <c r="S39" s="18" t="n">
        <f aca="false">SUM(S33:S38)</f>
        <v>234</v>
      </c>
      <c r="T39" s="18" t="n">
        <f aca="false">SUM(T33:T38)</f>
        <v>734</v>
      </c>
      <c r="U39" s="18" t="n">
        <f aca="false">SUM(U33:U38)</f>
        <v>1635</v>
      </c>
      <c r="V39" s="18" t="n">
        <f aca="false">SUM(V33:V38)</f>
        <v>467</v>
      </c>
      <c r="W39" s="18" t="n">
        <f aca="false">SUM(W33:W38)</f>
        <v>181</v>
      </c>
      <c r="X39" s="18" t="n">
        <f aca="false">SUM(X33:X38)</f>
        <v>17</v>
      </c>
      <c r="Y39" s="18" t="n">
        <f aca="false">SUM(Y33:Y38)</f>
        <v>896</v>
      </c>
      <c r="Z39" s="18" t="n">
        <f aca="false">SUM(Z33:Z38)</f>
        <v>531</v>
      </c>
      <c r="AA39" s="18" t="n">
        <f aca="false">SUM(AA33:AA38)</f>
        <v>181</v>
      </c>
      <c r="AB39" s="18" t="n">
        <f aca="false">SUM(AB33:AB38)</f>
        <v>2166</v>
      </c>
      <c r="AC39" s="18" t="n">
        <f aca="false">SUM(AC33:AC38)</f>
        <v>69</v>
      </c>
      <c r="AD39" s="18" t="n">
        <f aca="false">SUM(AD33:AD38)</f>
        <v>7</v>
      </c>
      <c r="AE39" s="18" t="n">
        <f aca="false">SUM(AE33:AE38)</f>
        <v>15256</v>
      </c>
      <c r="AF39" s="48" t="inlineStr">
        <f aca="false">SUM(AF33:AF38)</f>
        <is>
          <t/>
        </is>
      </c>
      <c r="AH39" s="40" t="s">
        <v>95</v>
      </c>
      <c r="AI39" s="18" t="n">
        <f aca="false">SUM(AI33:AI38)</f>
        <v>14</v>
      </c>
      <c r="AJ39" s="18" t="n">
        <f aca="false">SUM(AJ33:AJ38)</f>
        <v>40</v>
      </c>
      <c r="AK39" s="18" t="n">
        <f aca="false">SUM(AK33:AK38)</f>
        <v>79</v>
      </c>
      <c r="AL39" s="18" t="n">
        <f aca="false">SUM(AL33:AL38)</f>
        <v>17</v>
      </c>
      <c r="AM39" s="18" t="n">
        <f aca="false">SUM(AM33:AM38)</f>
        <v>246</v>
      </c>
      <c r="AN39" s="18" t="n">
        <f aca="false">SUM(AN33:AN38)</f>
        <v>127</v>
      </c>
      <c r="AO39" s="18" t="n">
        <f aca="false">SUM(AO33:AO38)</f>
        <v>71</v>
      </c>
      <c r="AP39" s="18" t="n">
        <f aca="false">SUM(AP33:AP38)</f>
        <v>32</v>
      </c>
      <c r="AQ39" s="18" t="n">
        <f aca="false">SUM(AQ33:AQ38)</f>
        <v>91</v>
      </c>
      <c r="AR39" s="18" t="n">
        <f aca="false">SUM(AR33:AR38)</f>
        <v>72</v>
      </c>
      <c r="AS39" s="18" t="n">
        <f aca="false">SUM(AS33:AS38)</f>
        <v>242</v>
      </c>
      <c r="AT39" s="18" t="n">
        <f aca="false">SUM(AT33:AT38)</f>
        <v>86</v>
      </c>
      <c r="AU39" s="18" t="n">
        <f aca="false">SUM(AU33:AU38)</f>
        <v>38</v>
      </c>
      <c r="AV39" s="18" t="n">
        <f aca="false">SUM(AV33:AV38)</f>
        <v>97</v>
      </c>
      <c r="AW39" s="18" t="n">
        <f aca="false">SUM(AW33:AW38)</f>
        <v>48</v>
      </c>
      <c r="AX39" s="18" t="n">
        <f aca="false">SUM(AX33:AX38)</f>
        <v>117</v>
      </c>
      <c r="AY39" s="18" t="n">
        <f aca="false">SUM(AY33:AY38)</f>
        <v>42</v>
      </c>
      <c r="AZ39" s="18" t="n">
        <f aca="false">SUM(AZ33:AZ38)</f>
        <v>125</v>
      </c>
      <c r="BA39" s="18" t="n">
        <f aca="false">SUM(BA33:BA38)</f>
        <v>334</v>
      </c>
      <c r="BB39" s="18" t="n">
        <f aca="false">SUM(BB33:BB38)</f>
        <v>58</v>
      </c>
      <c r="BC39" s="18" t="n">
        <f aca="false">SUM(BC33:BC38)</f>
        <v>14</v>
      </c>
      <c r="BD39" s="18" t="n">
        <f aca="false">SUM(BD33:BD38)</f>
        <v>2</v>
      </c>
      <c r="BE39" s="18" t="n">
        <f aca="false">SUM(BE33:BE38)</f>
        <v>162</v>
      </c>
      <c r="BF39" s="18" t="n">
        <f aca="false">SUM(BF33:BF38)</f>
        <v>93</v>
      </c>
      <c r="BG39" s="18" t="n">
        <f aca="false">SUM(BG33:BG38)</f>
        <v>45</v>
      </c>
      <c r="BH39" s="18" t="n">
        <f aca="false">SUM(BH33:BH38)</f>
        <v>497</v>
      </c>
      <c r="BI39" s="18" t="n">
        <f aca="false">SUM(BI33:BI38)</f>
        <v>10</v>
      </c>
      <c r="BJ39" s="18" t="n">
        <f aca="false">SUM(BJ33:BJ38)</f>
        <v>0</v>
      </c>
      <c r="BK39" s="18" t="n">
        <f aca="false">SUM(BK33:BK38)</f>
        <v>2799</v>
      </c>
      <c r="BL39" s="48" t="inlineStr">
        <f aca="false">SUM(BL33:BL38)</f>
        <is>
          <t/>
        </is>
      </c>
    </row>
  </sheetData>
  <mergeCells count="8">
    <mergeCell ref="B2:AF2"/>
    <mergeCell ref="AH2:BL2"/>
    <mergeCell ref="B9:AF9"/>
    <mergeCell ref="AH9:BL9"/>
    <mergeCell ref="B19:AF19"/>
    <mergeCell ref="AH19:BL19"/>
    <mergeCell ref="B31:AF31"/>
    <mergeCell ref="AH31:BL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K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2.88627450980392"/>
    <col collapsed="false" hidden="false" max="2" min="2" style="1" width="15.1490196078431"/>
    <col collapsed="false" hidden="false" max="4" min="3" style="1" width="5.04705882352941"/>
    <col collapsed="false" hidden="false" max="5" min="5" style="1" width="5.33725490196078"/>
    <col collapsed="false" hidden="false" max="8" min="6" style="1" width="5.04705882352941"/>
    <col collapsed="false" hidden="false" max="9" min="9" style="1" width="4.04313725490196"/>
    <col collapsed="false" hidden="false" max="10" min="10" style="1" width="5.1921568627451"/>
    <col collapsed="false" hidden="false" max="11" min="11" style="1" width="4.04313725490196"/>
    <col collapsed="false" hidden="false" max="12" min="12" style="1" width="4.90980392156863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3.46274509803922"/>
    <col collapsed="false" hidden="false" max="18" min="18" style="1" width="15.1490196078431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4.90980392156863"/>
    <col collapsed="false" hidden="false" max="29" min="29" style="1" width="5.1921568627451"/>
    <col collapsed="false" hidden="false" max="30" min="30" style="1" width="4.32156862745098"/>
    <col collapsed="false" hidden="false" max="31" min="31" style="1" width="6.63921568627451"/>
    <col collapsed="false" hidden="false" max="32" min="32" style="1" width="8.21960784313725"/>
    <col collapsed="false" hidden="false" max="257" min="33" style="1" width="9.23529411764706"/>
  </cols>
  <sheetData>
    <row collapsed="false" customFormat="false" customHeight="false" hidden="false" ht="14.75" outlineLevel="0" r="2">
      <c r="B2" s="38" t="s">
        <v>133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8" t="s">
        <v>134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collapsed="false" customFormat="false" customHeight="false" hidden="false" ht="14.75" outlineLevel="0" r="3">
      <c r="B3" s="10" t="s">
        <v>91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91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</row>
    <row collapsed="false" customFormat="false" customHeight="false" hidden="false" ht="14.75" outlineLevel="0" r="4">
      <c r="B4" s="39" t="s">
        <v>92</v>
      </c>
      <c r="C4" s="14" t="n">
        <v>631</v>
      </c>
      <c r="D4" s="14" t="n">
        <v>673</v>
      </c>
      <c r="E4" s="14" t="n">
        <v>742</v>
      </c>
      <c r="F4" s="14" t="n">
        <v>571</v>
      </c>
      <c r="G4" s="14" t="n">
        <v>536</v>
      </c>
      <c r="H4" s="14" t="n">
        <v>477</v>
      </c>
      <c r="I4" s="14" t="n">
        <v>439</v>
      </c>
      <c r="J4" s="14" t="n">
        <v>510</v>
      </c>
      <c r="K4" s="14" t="n">
        <v>398</v>
      </c>
      <c r="L4" s="14" t="n">
        <v>416</v>
      </c>
      <c r="M4" s="14" t="n">
        <v>388</v>
      </c>
      <c r="N4" s="14" t="n">
        <v>373</v>
      </c>
      <c r="O4" s="15" t="n">
        <f aca="false">SUM(C4:N4)</f>
        <v>6154</v>
      </c>
      <c r="P4" s="16" t="n">
        <f aca="false">O4/$O$7</f>
        <v>0.466000302892625</v>
      </c>
      <c r="R4" s="39" t="s">
        <v>92</v>
      </c>
      <c r="S4" s="14" t="n">
        <v>290</v>
      </c>
      <c r="T4" s="14" t="n">
        <v>227</v>
      </c>
      <c r="U4" s="14" t="n">
        <v>257</v>
      </c>
      <c r="V4" s="14" t="n">
        <v>257</v>
      </c>
      <c r="W4" s="14"/>
      <c r="X4" s="14"/>
      <c r="Y4" s="14"/>
      <c r="Z4" s="14"/>
      <c r="AA4" s="14"/>
      <c r="AB4" s="14"/>
      <c r="AC4" s="14"/>
      <c r="AD4" s="14"/>
      <c r="AE4" s="15" t="n">
        <f aca="false">SUM(S4:AD4)</f>
        <v>1031</v>
      </c>
      <c r="AF4" s="16" t="n">
        <f aca="false">AE4/$AE$7</f>
        <v>0.432647922786404</v>
      </c>
      <c r="BK4" s="3"/>
    </row>
    <row collapsed="false" customFormat="false" customHeight="false" hidden="false" ht="14.75" outlineLevel="0" r="5">
      <c r="B5" s="39" t="s">
        <v>93</v>
      </c>
      <c r="C5" s="14" t="n">
        <v>529</v>
      </c>
      <c r="D5" s="14" t="n">
        <v>556</v>
      </c>
      <c r="E5" s="14" t="n">
        <v>564</v>
      </c>
      <c r="F5" s="14" t="n">
        <v>467</v>
      </c>
      <c r="G5" s="14" t="n">
        <v>476</v>
      </c>
      <c r="H5" s="14" t="n">
        <v>400</v>
      </c>
      <c r="I5" s="14" t="n">
        <v>372</v>
      </c>
      <c r="J5" s="14" t="n">
        <v>401</v>
      </c>
      <c r="K5" s="14" t="n">
        <v>378</v>
      </c>
      <c r="L5" s="14" t="n">
        <v>378</v>
      </c>
      <c r="M5" s="14" t="n">
        <v>380</v>
      </c>
      <c r="N5" s="14" t="n">
        <v>339</v>
      </c>
      <c r="O5" s="15" t="n">
        <f aca="false">SUM(C5:N5)</f>
        <v>5240</v>
      </c>
      <c r="P5" s="16" t="n">
        <f aca="false">O5/$O$7</f>
        <v>0.396789338179615</v>
      </c>
      <c r="R5" s="39" t="s">
        <v>93</v>
      </c>
      <c r="S5" s="14" t="n">
        <v>250</v>
      </c>
      <c r="T5" s="14" t="n">
        <v>215</v>
      </c>
      <c r="U5" s="14" t="n">
        <v>219</v>
      </c>
      <c r="V5" s="14" t="n">
        <v>253</v>
      </c>
      <c r="W5" s="14"/>
      <c r="X5" s="14"/>
      <c r="Y5" s="14"/>
      <c r="Z5" s="14"/>
      <c r="AA5" s="14"/>
      <c r="AB5" s="14"/>
      <c r="AC5" s="14"/>
      <c r="AD5" s="14"/>
      <c r="AE5" s="15" t="n">
        <f aca="false">SUM(S5:AD5)</f>
        <v>937</v>
      </c>
      <c r="AF5" s="16" t="n">
        <f aca="false">AE5/$AE$7</f>
        <v>0.393201846412086</v>
      </c>
      <c r="BK5" s="3"/>
    </row>
    <row collapsed="false" customFormat="false" customHeight="false" hidden="false" ht="14.75" outlineLevel="0" r="6">
      <c r="B6" s="39" t="s">
        <v>102</v>
      </c>
      <c r="C6" s="14" t="n">
        <v>149</v>
      </c>
      <c r="D6" s="14" t="n">
        <v>165</v>
      </c>
      <c r="E6" s="14" t="n">
        <v>169</v>
      </c>
      <c r="F6" s="14" t="n">
        <v>172</v>
      </c>
      <c r="G6" s="14" t="n">
        <v>178</v>
      </c>
      <c r="H6" s="14" t="n">
        <v>124</v>
      </c>
      <c r="I6" s="14" t="n">
        <v>134</v>
      </c>
      <c r="J6" s="14" t="n">
        <v>173</v>
      </c>
      <c r="K6" s="14" t="n">
        <v>107</v>
      </c>
      <c r="L6" s="14" t="n">
        <v>132</v>
      </c>
      <c r="M6" s="14" t="n">
        <v>156</v>
      </c>
      <c r="N6" s="14" t="n">
        <v>153</v>
      </c>
      <c r="O6" s="15" t="n">
        <f aca="false">SUM(C6:N6)</f>
        <v>1812</v>
      </c>
      <c r="P6" s="16" t="n">
        <f aca="false">O6/$O$7</f>
        <v>0.13721035892776</v>
      </c>
      <c r="R6" s="39" t="s">
        <v>102</v>
      </c>
      <c r="S6" s="14" t="n">
        <v>102</v>
      </c>
      <c r="T6" s="14" t="n">
        <v>92</v>
      </c>
      <c r="U6" s="14" t="n">
        <v>95</v>
      </c>
      <c r="V6" s="14" t="n">
        <v>126</v>
      </c>
      <c r="W6" s="14"/>
      <c r="X6" s="14"/>
      <c r="Y6" s="14"/>
      <c r="Z6" s="14"/>
      <c r="AA6" s="14"/>
      <c r="AB6" s="14"/>
      <c r="AC6" s="14"/>
      <c r="AD6" s="14"/>
      <c r="AE6" s="15" t="n">
        <f aca="false">SUM(S6:AD6)</f>
        <v>415</v>
      </c>
      <c r="AF6" s="16" t="n">
        <f aca="false">AE6/$AE$7</f>
        <v>0.174150230801511</v>
      </c>
      <c r="BK6" s="3"/>
    </row>
    <row collapsed="false" customFormat="false" customHeight="false" hidden="false" ht="14.75" outlineLevel="0" r="7">
      <c r="B7" s="40" t="s">
        <v>95</v>
      </c>
      <c r="C7" s="18" t="n">
        <f aca="false">SUM(C4:C6)</f>
        <v>1309</v>
      </c>
      <c r="D7" s="18" t="n">
        <f aca="false">SUM(D4:D6)</f>
        <v>1394</v>
      </c>
      <c r="E7" s="18" t="n">
        <f aca="false">SUM(E4:E6)</f>
        <v>1475</v>
      </c>
      <c r="F7" s="18" t="n">
        <f aca="false">SUM(F4:F6)</f>
        <v>1210</v>
      </c>
      <c r="G7" s="18" t="n">
        <f aca="false">SUM(G4:G6)</f>
        <v>1190</v>
      </c>
      <c r="H7" s="18" t="n">
        <f aca="false">SUM(H4:H6)</f>
        <v>1001</v>
      </c>
      <c r="I7" s="18" t="n">
        <f aca="false">SUM(I4:I6)</f>
        <v>945</v>
      </c>
      <c r="J7" s="18" t="n">
        <f aca="false">SUM(J4:J6)</f>
        <v>1084</v>
      </c>
      <c r="K7" s="18" t="n">
        <f aca="false">SUM(K4:K6)</f>
        <v>883</v>
      </c>
      <c r="L7" s="18" t="n">
        <f aca="false">SUM(L4:L6)</f>
        <v>926</v>
      </c>
      <c r="M7" s="18" t="n">
        <f aca="false">SUM(M4:M6)</f>
        <v>924</v>
      </c>
      <c r="N7" s="18" t="n">
        <f aca="false">SUM(N4:N6)</f>
        <v>865</v>
      </c>
      <c r="O7" s="18" t="n">
        <f aca="false">SUM(O4:O6)</f>
        <v>13206</v>
      </c>
      <c r="P7" s="48" t="inlineStr">
        <f aca="false">SUM(P4:P6)</f>
        <is>
          <t/>
        </is>
      </c>
      <c r="R7" s="40" t="s">
        <v>95</v>
      </c>
      <c r="S7" s="18" t="n">
        <f aca="false">SUM(S4:S6)</f>
        <v>642</v>
      </c>
      <c r="T7" s="18" t="n">
        <f aca="false">SUM(T4:T6)</f>
        <v>534</v>
      </c>
      <c r="U7" s="18" t="n">
        <f aca="false">SUM(U4:U6)</f>
        <v>571</v>
      </c>
      <c r="V7" s="18" t="n">
        <f aca="false">SUM(V4:V6)</f>
        <v>636</v>
      </c>
      <c r="W7" s="18" t="n">
        <f aca="false">SUM(W4:W6)</f>
        <v>0</v>
      </c>
      <c r="X7" s="18" t="n">
        <f aca="false">SUM(X4:X6)</f>
        <v>0</v>
      </c>
      <c r="Y7" s="18" t="n">
        <f aca="false">SUM(Y4:Y6)</f>
        <v>0</v>
      </c>
      <c r="Z7" s="18" t="n">
        <f aca="false">SUM(Z4:Z6)</f>
        <v>0</v>
      </c>
      <c r="AA7" s="18" t="n">
        <f aca="false">SUM(AA4:AA6)</f>
        <v>0</v>
      </c>
      <c r="AB7" s="18" t="n">
        <f aca="false">SUM(AB4:AB6)</f>
        <v>0</v>
      </c>
      <c r="AC7" s="18" t="n">
        <f aca="false">SUM(AC4:AC6)</f>
        <v>0</v>
      </c>
      <c r="AD7" s="18" t="n">
        <f aca="false">SUM(AD4:AD6)</f>
        <v>0</v>
      </c>
      <c r="AE7" s="18" t="n">
        <f aca="false">SUM(AE4:AE6)</f>
        <v>2383</v>
      </c>
      <c r="AF7" s="48" t="inlineStr">
        <f aca="false">SUM(AF4:AF6)</f>
        <is>
          <t/>
        </is>
      </c>
      <c r="BK7" s="3"/>
    </row>
    <row collapsed="false" customFormat="false" customHeight="false" hidden="false" ht="14.75" outlineLevel="0" r="8">
      <c r="B8" s="41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2"/>
      <c r="P8" s="42"/>
      <c r="R8" s="41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2"/>
      <c r="AF8" s="42"/>
    </row>
    <row collapsed="false" customFormat="false" customHeight="false" hidden="false" ht="14.75" outlineLevel="0" r="9">
      <c r="B9" s="38" t="s">
        <v>135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R9" s="38" t="s">
        <v>136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collapsed="false" customFormat="false" customHeight="false" hidden="false" ht="14.75" outlineLevel="0" r="10">
      <c r="B10" s="43" t="s">
        <v>107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43" t="s">
        <v>107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</row>
    <row collapsed="false" customFormat="false" customHeight="false" hidden="false" ht="14.75" outlineLevel="0" r="11">
      <c r="B11" s="39" t="s">
        <v>111</v>
      </c>
      <c r="C11" s="44"/>
      <c r="D11" s="14"/>
      <c r="E11" s="14"/>
      <c r="F11" s="14"/>
      <c r="G11" s="14" t="n">
        <v>1</v>
      </c>
      <c r="H11" s="14"/>
      <c r="I11" s="14" t="n">
        <v>1</v>
      </c>
      <c r="J11" s="14" t="n">
        <v>2</v>
      </c>
      <c r="K11" s="14"/>
      <c r="L11" s="14" t="n">
        <v>1</v>
      </c>
      <c r="M11" s="14"/>
      <c r="N11" s="14" t="n">
        <v>1</v>
      </c>
      <c r="O11" s="15" t="n">
        <f aca="false">SUM(C11:N11)</f>
        <v>6</v>
      </c>
      <c r="P11" s="16" t="n">
        <f aca="false">O11/$O$29</f>
        <v>0.000454338936846888</v>
      </c>
      <c r="R11" s="39" t="s">
        <v>111</v>
      </c>
      <c r="S11" s="44" t="n">
        <v>1</v>
      </c>
      <c r="T11" s="14"/>
      <c r="U11" s="14"/>
      <c r="V11" s="14" t="n">
        <v>1</v>
      </c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2</v>
      </c>
      <c r="AF11" s="16" t="n">
        <f aca="false">AE11/$AE$29</f>
        <v>0.000839278220730172</v>
      </c>
    </row>
    <row collapsed="false" customFormat="false" customHeight="false" hidden="false" ht="14.75" outlineLevel="0" r="12">
      <c r="B12" s="39" t="s">
        <v>112</v>
      </c>
      <c r="C12" s="44" t="n">
        <v>4</v>
      </c>
      <c r="D12" s="14" t="n">
        <v>4</v>
      </c>
      <c r="E12" s="14" t="n">
        <v>6</v>
      </c>
      <c r="F12" s="14" t="n">
        <v>14</v>
      </c>
      <c r="G12" s="14" t="n">
        <v>5</v>
      </c>
      <c r="H12" s="14" t="n">
        <v>5</v>
      </c>
      <c r="I12" s="14" t="n">
        <v>3</v>
      </c>
      <c r="J12" s="14" t="n">
        <v>8</v>
      </c>
      <c r="K12" s="14" t="n">
        <v>4</v>
      </c>
      <c r="L12" s="14" t="n">
        <v>6</v>
      </c>
      <c r="M12" s="14" t="n">
        <v>4</v>
      </c>
      <c r="N12" s="14" t="n">
        <v>4</v>
      </c>
      <c r="O12" s="15" t="n">
        <f aca="false">SUM(C12:N12)</f>
        <v>67</v>
      </c>
      <c r="P12" s="16" t="n">
        <f aca="false">O12/$O$29</f>
        <v>0.00507345146145691</v>
      </c>
      <c r="R12" s="39" t="s">
        <v>112</v>
      </c>
      <c r="S12" s="44" t="n">
        <v>5</v>
      </c>
      <c r="T12" s="14" t="n">
        <v>2</v>
      </c>
      <c r="U12" s="14" t="n">
        <v>6</v>
      </c>
      <c r="V12" s="14" t="n">
        <v>5</v>
      </c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18</v>
      </c>
      <c r="AF12" s="16" t="n">
        <f aca="false">AE12/$AE$29</f>
        <v>0.00755350398657155</v>
      </c>
    </row>
    <row collapsed="false" customFormat="false" customHeight="false" hidden="false" ht="14.75" outlineLevel="0" r="13">
      <c r="B13" s="39" t="s">
        <v>137</v>
      </c>
      <c r="C13" s="44" t="n">
        <v>105</v>
      </c>
      <c r="D13" s="14" t="n">
        <v>95</v>
      </c>
      <c r="E13" s="14" t="n">
        <v>122</v>
      </c>
      <c r="F13" s="14" t="n">
        <v>85</v>
      </c>
      <c r="G13" s="14" t="n">
        <v>80</v>
      </c>
      <c r="H13" s="14" t="n">
        <v>73</v>
      </c>
      <c r="I13" s="14" t="n">
        <v>52</v>
      </c>
      <c r="J13" s="14" t="n">
        <v>86</v>
      </c>
      <c r="K13" s="14" t="n">
        <v>63</v>
      </c>
      <c r="L13" s="14" t="n">
        <v>64</v>
      </c>
      <c r="M13" s="14" t="n">
        <v>45</v>
      </c>
      <c r="N13" s="14" t="n">
        <v>47</v>
      </c>
      <c r="O13" s="15" t="n">
        <f aca="false">SUM(C13:N13)</f>
        <v>917</v>
      </c>
      <c r="P13" s="16" t="n">
        <f aca="false">O13/$O$29</f>
        <v>0.0694381341814327</v>
      </c>
      <c r="R13" s="39" t="s">
        <v>137</v>
      </c>
      <c r="S13" s="44" t="n">
        <v>26</v>
      </c>
      <c r="T13" s="14" t="n">
        <v>33</v>
      </c>
      <c r="U13" s="14" t="n">
        <v>33</v>
      </c>
      <c r="V13" s="14" t="n">
        <v>28</v>
      </c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120</v>
      </c>
      <c r="AF13" s="16" t="n">
        <f aca="false">AE13/$AE$29</f>
        <v>0.0503566932438103</v>
      </c>
    </row>
    <row collapsed="false" customFormat="false" customHeight="false" hidden="false" ht="14.75" outlineLevel="0" r="14">
      <c r="B14" s="39" t="s">
        <v>138</v>
      </c>
      <c r="C14" s="44" t="n">
        <v>218</v>
      </c>
      <c r="D14" s="14" t="n">
        <v>196</v>
      </c>
      <c r="E14" s="14" t="n">
        <v>221</v>
      </c>
      <c r="F14" s="14" t="n">
        <v>210</v>
      </c>
      <c r="G14" s="14" t="n">
        <v>183</v>
      </c>
      <c r="H14" s="14" t="n">
        <v>135</v>
      </c>
      <c r="I14" s="14" t="n">
        <v>146</v>
      </c>
      <c r="J14" s="14" t="n">
        <v>174</v>
      </c>
      <c r="K14" s="14" t="n">
        <v>135</v>
      </c>
      <c r="L14" s="14" t="n">
        <v>123</v>
      </c>
      <c r="M14" s="14" t="n">
        <v>120</v>
      </c>
      <c r="N14" s="14" t="n">
        <v>136</v>
      </c>
      <c r="O14" s="15" t="n">
        <f aca="false">SUM(C14:N14)</f>
        <v>1997</v>
      </c>
      <c r="P14" s="16" t="n">
        <f aca="false">O14/$O$29</f>
        <v>0.151219142813872</v>
      </c>
      <c r="R14" s="39" t="s">
        <v>138</v>
      </c>
      <c r="S14" s="44" t="n">
        <v>106</v>
      </c>
      <c r="T14" s="14" t="n">
        <v>72</v>
      </c>
      <c r="U14" s="14" t="n">
        <v>81</v>
      </c>
      <c r="V14" s="14" t="n">
        <v>93</v>
      </c>
      <c r="W14" s="14"/>
      <c r="X14" s="14"/>
      <c r="Y14" s="14"/>
      <c r="Z14" s="14"/>
      <c r="AA14" s="14"/>
      <c r="AB14" s="14"/>
      <c r="AC14" s="14"/>
      <c r="AD14" s="14"/>
      <c r="AE14" s="15" t="n">
        <f aca="false">SUM(S14:AD14)</f>
        <v>352</v>
      </c>
      <c r="AF14" s="16" t="n">
        <f aca="false">AE14/$AE$29</f>
        <v>0.14771296684851</v>
      </c>
    </row>
    <row collapsed="false" customFormat="false" customHeight="false" hidden="false" ht="14.75" outlineLevel="0" r="15">
      <c r="B15" s="39" t="s">
        <v>139</v>
      </c>
      <c r="C15" s="44" t="n">
        <v>158</v>
      </c>
      <c r="D15" s="14" t="n">
        <v>162</v>
      </c>
      <c r="E15" s="14" t="n">
        <v>181</v>
      </c>
      <c r="F15" s="14" t="n">
        <v>131</v>
      </c>
      <c r="G15" s="14" t="n">
        <v>154</v>
      </c>
      <c r="H15" s="14" t="n">
        <v>115</v>
      </c>
      <c r="I15" s="14" t="n">
        <v>103</v>
      </c>
      <c r="J15" s="14" t="n">
        <v>129</v>
      </c>
      <c r="K15" s="14" t="n">
        <v>89</v>
      </c>
      <c r="L15" s="14" t="n">
        <v>106</v>
      </c>
      <c r="M15" s="14" t="n">
        <v>113</v>
      </c>
      <c r="N15" s="14" t="n">
        <v>90</v>
      </c>
      <c r="O15" s="15" t="n">
        <f aca="false">SUM(C15:N15)</f>
        <v>1531</v>
      </c>
      <c r="P15" s="16" t="n">
        <f aca="false">O15/$O$29</f>
        <v>0.115932152052098</v>
      </c>
      <c r="R15" s="39" t="s">
        <v>139</v>
      </c>
      <c r="S15" s="44" t="n">
        <v>77</v>
      </c>
      <c r="T15" s="14" t="n">
        <v>54</v>
      </c>
      <c r="U15" s="14" t="n">
        <v>63</v>
      </c>
      <c r="V15" s="14" t="n">
        <v>81</v>
      </c>
      <c r="W15" s="14"/>
      <c r="X15" s="14"/>
      <c r="Y15" s="14"/>
      <c r="Z15" s="14"/>
      <c r="AA15" s="14"/>
      <c r="AB15" s="14"/>
      <c r="AC15" s="14"/>
      <c r="AD15" s="14"/>
      <c r="AE15" s="15" t="n">
        <f aca="false">SUM(S15:AD15)</f>
        <v>275</v>
      </c>
      <c r="AF15" s="16" t="n">
        <f aca="false">AE15/$AE$29</f>
        <v>0.115400755350399</v>
      </c>
    </row>
    <row collapsed="false" customFormat="false" customHeight="false" hidden="false" ht="14.75" outlineLevel="0" r="16">
      <c r="B16" s="39" t="s">
        <v>140</v>
      </c>
      <c r="C16" s="44" t="n">
        <v>156</v>
      </c>
      <c r="D16" s="14" t="n">
        <v>184</v>
      </c>
      <c r="E16" s="14" t="n">
        <v>199</v>
      </c>
      <c r="F16" s="14" t="n">
        <v>153</v>
      </c>
      <c r="G16" s="14" t="n">
        <v>134</v>
      </c>
      <c r="H16" s="14" t="n">
        <v>143</v>
      </c>
      <c r="I16" s="14" t="n">
        <v>132</v>
      </c>
      <c r="J16" s="14" t="n">
        <v>129</v>
      </c>
      <c r="K16" s="14" t="n">
        <v>125</v>
      </c>
      <c r="L16" s="14" t="n">
        <v>144</v>
      </c>
      <c r="M16" s="14" t="n">
        <v>138</v>
      </c>
      <c r="N16" s="14" t="n">
        <v>125</v>
      </c>
      <c r="O16" s="15" t="n">
        <f aca="false">SUM(C16:N16)</f>
        <v>1762</v>
      </c>
      <c r="P16" s="16" t="n">
        <f aca="false">O16/$O$29</f>
        <v>0.133424201120703</v>
      </c>
      <c r="R16" s="39" t="s">
        <v>140</v>
      </c>
      <c r="S16" s="44" t="n">
        <v>78</v>
      </c>
      <c r="T16" s="14" t="n">
        <v>76</v>
      </c>
      <c r="U16" s="14" t="n">
        <v>71</v>
      </c>
      <c r="V16" s="14" t="n">
        <v>88</v>
      </c>
      <c r="W16" s="14"/>
      <c r="X16" s="14"/>
      <c r="Y16" s="14"/>
      <c r="Z16" s="14"/>
      <c r="AA16" s="14"/>
      <c r="AB16" s="14"/>
      <c r="AC16" s="14"/>
      <c r="AD16" s="14"/>
      <c r="AE16" s="15" t="n">
        <f aca="false">SUM(S16:AD16)</f>
        <v>313</v>
      </c>
      <c r="AF16" s="16" t="n">
        <f aca="false">AE16/$AE$29</f>
        <v>0.131347041544272</v>
      </c>
    </row>
    <row collapsed="false" customFormat="false" customHeight="false" hidden="false" ht="14.75" outlineLevel="0" r="17">
      <c r="B17" s="39" t="s">
        <v>141</v>
      </c>
      <c r="C17" s="44" t="n">
        <v>80</v>
      </c>
      <c r="D17" s="14" t="n">
        <v>80</v>
      </c>
      <c r="E17" s="14" t="n">
        <v>104</v>
      </c>
      <c r="F17" s="14" t="n">
        <v>80</v>
      </c>
      <c r="G17" s="14" t="n">
        <v>80</v>
      </c>
      <c r="H17" s="14" t="n">
        <v>63</v>
      </c>
      <c r="I17" s="14" t="n">
        <v>61</v>
      </c>
      <c r="J17" s="14" t="n">
        <v>78</v>
      </c>
      <c r="K17" s="14" t="n">
        <v>59</v>
      </c>
      <c r="L17" s="14" t="n">
        <v>56</v>
      </c>
      <c r="M17" s="14" t="n">
        <v>59</v>
      </c>
      <c r="N17" s="14" t="n">
        <v>57</v>
      </c>
      <c r="O17" s="15" t="n">
        <f aca="false">SUM(C17:N17)</f>
        <v>857</v>
      </c>
      <c r="P17" s="16" t="n">
        <f aca="false">O17/$O$29</f>
        <v>0.0648947448129638</v>
      </c>
      <c r="R17" s="39" t="s">
        <v>141</v>
      </c>
      <c r="S17" s="44" t="n">
        <v>55</v>
      </c>
      <c r="T17" s="14" t="n">
        <v>33</v>
      </c>
      <c r="U17" s="14" t="n">
        <v>37</v>
      </c>
      <c r="V17" s="14" t="n">
        <v>40</v>
      </c>
      <c r="W17" s="14"/>
      <c r="X17" s="14"/>
      <c r="Y17" s="14"/>
      <c r="Z17" s="14"/>
      <c r="AA17" s="14"/>
      <c r="AB17" s="14"/>
      <c r="AC17" s="14"/>
      <c r="AD17" s="14"/>
      <c r="AE17" s="15" t="n">
        <f aca="false">SUM(S17:AD17)</f>
        <v>165</v>
      </c>
      <c r="AF17" s="16" t="n">
        <f aca="false">AE17/$AE$29</f>
        <v>0.0692404532102392</v>
      </c>
    </row>
    <row collapsed="false" customFormat="false" customHeight="false" hidden="false" ht="14.75" outlineLevel="0" r="18">
      <c r="B18" s="39" t="s">
        <v>142</v>
      </c>
      <c r="C18" s="44" t="n">
        <v>62</v>
      </c>
      <c r="D18" s="14" t="n">
        <v>78</v>
      </c>
      <c r="E18" s="14" t="n">
        <v>86</v>
      </c>
      <c r="F18" s="14" t="n">
        <v>53</v>
      </c>
      <c r="G18" s="14" t="n">
        <v>59</v>
      </c>
      <c r="H18" s="14" t="n">
        <v>65</v>
      </c>
      <c r="I18" s="14" t="n">
        <v>69</v>
      </c>
      <c r="J18" s="14" t="n">
        <v>48</v>
      </c>
      <c r="K18" s="14" t="n">
        <v>58</v>
      </c>
      <c r="L18" s="14" t="n">
        <v>60</v>
      </c>
      <c r="M18" s="14" t="n">
        <v>72</v>
      </c>
      <c r="N18" s="14" t="n">
        <v>41</v>
      </c>
      <c r="O18" s="15" t="n">
        <f aca="false">SUM(C18:N18)</f>
        <v>751</v>
      </c>
      <c r="P18" s="16" t="n">
        <f aca="false">O18/$O$29</f>
        <v>0.0568680902620021</v>
      </c>
      <c r="R18" s="39" t="s">
        <v>142</v>
      </c>
      <c r="S18" s="44" t="n">
        <v>37</v>
      </c>
      <c r="T18" s="14" t="n">
        <v>24</v>
      </c>
      <c r="U18" s="14" t="n">
        <v>35</v>
      </c>
      <c r="V18" s="14" t="n">
        <v>29</v>
      </c>
      <c r="W18" s="14"/>
      <c r="X18" s="14"/>
      <c r="Y18" s="14"/>
      <c r="Z18" s="14"/>
      <c r="AA18" s="14"/>
      <c r="AB18" s="14"/>
      <c r="AC18" s="14"/>
      <c r="AD18" s="14"/>
      <c r="AE18" s="15" t="n">
        <f aca="false">SUM(S18:AD18)</f>
        <v>125</v>
      </c>
      <c r="AF18" s="16" t="n">
        <f aca="false">AE18/$AE$29</f>
        <v>0.0524548887956358</v>
      </c>
    </row>
    <row collapsed="false" customFormat="false" customHeight="false" hidden="false" ht="14.75" outlineLevel="0" r="19">
      <c r="B19" s="39" t="s">
        <v>143</v>
      </c>
      <c r="C19" s="44" t="n">
        <v>26</v>
      </c>
      <c r="D19" s="14" t="n">
        <v>38</v>
      </c>
      <c r="E19" s="14" t="n">
        <v>42</v>
      </c>
      <c r="F19" s="14" t="n">
        <v>36</v>
      </c>
      <c r="G19" s="14" t="n">
        <v>33</v>
      </c>
      <c r="H19" s="14" t="n">
        <v>25</v>
      </c>
      <c r="I19" s="14" t="n">
        <v>23</v>
      </c>
      <c r="J19" s="14" t="n">
        <v>32</v>
      </c>
      <c r="K19" s="14" t="n">
        <v>23</v>
      </c>
      <c r="L19" s="14" t="n">
        <v>16</v>
      </c>
      <c r="M19" s="14" t="n">
        <v>20</v>
      </c>
      <c r="N19" s="14" t="n">
        <v>10</v>
      </c>
      <c r="O19" s="15" t="n">
        <f aca="false">SUM(C19:N19)</f>
        <v>324</v>
      </c>
      <c r="P19" s="16" t="n">
        <f aca="false">O19/$O$29</f>
        <v>0.0245343025897319</v>
      </c>
      <c r="R19" s="39" t="s">
        <v>143</v>
      </c>
      <c r="S19" s="44" t="n">
        <v>12</v>
      </c>
      <c r="T19" s="14" t="n">
        <v>11</v>
      </c>
      <c r="U19" s="14" t="n">
        <v>15</v>
      </c>
      <c r="V19" s="14" t="n">
        <v>15</v>
      </c>
      <c r="W19" s="14"/>
      <c r="X19" s="14"/>
      <c r="Y19" s="14"/>
      <c r="Z19" s="14"/>
      <c r="AA19" s="14"/>
      <c r="AB19" s="14"/>
      <c r="AC19" s="14"/>
      <c r="AD19" s="14"/>
      <c r="AE19" s="15" t="n">
        <f aca="false">SUM(S19:AD19)</f>
        <v>53</v>
      </c>
      <c r="AF19" s="16" t="n">
        <f aca="false">AE19/$AE$29</f>
        <v>0.0222408728493496</v>
      </c>
    </row>
    <row collapsed="false" customFormat="false" customHeight="false" hidden="false" ht="14.75" outlineLevel="0" r="20">
      <c r="B20" s="39" t="s">
        <v>144</v>
      </c>
      <c r="C20" s="44" t="n">
        <v>28</v>
      </c>
      <c r="D20" s="14" t="n">
        <v>43</v>
      </c>
      <c r="E20" s="14" t="n">
        <v>23</v>
      </c>
      <c r="F20" s="14" t="n">
        <v>31</v>
      </c>
      <c r="G20" s="14" t="n">
        <v>37</v>
      </c>
      <c r="H20" s="14" t="n">
        <v>27</v>
      </c>
      <c r="I20" s="14" t="n">
        <v>40</v>
      </c>
      <c r="J20" s="14" t="n">
        <v>31</v>
      </c>
      <c r="K20" s="14" t="n">
        <v>27</v>
      </c>
      <c r="L20" s="14" t="n">
        <v>25</v>
      </c>
      <c r="M20" s="14" t="n">
        <v>22</v>
      </c>
      <c r="N20" s="14" t="n">
        <v>10</v>
      </c>
      <c r="O20" s="15" t="n">
        <f aca="false">SUM(C20:N20)</f>
        <v>344</v>
      </c>
      <c r="P20" s="16" t="n">
        <f aca="false">O20/$O$29</f>
        <v>0.0260487657125549</v>
      </c>
      <c r="R20" s="39" t="s">
        <v>144</v>
      </c>
      <c r="S20" s="44" t="n">
        <v>21</v>
      </c>
      <c r="T20" s="14" t="n">
        <v>14</v>
      </c>
      <c r="U20" s="14" t="n">
        <v>14</v>
      </c>
      <c r="V20" s="14" t="n">
        <v>12</v>
      </c>
      <c r="W20" s="14"/>
      <c r="X20" s="14"/>
      <c r="Y20" s="14"/>
      <c r="Z20" s="14"/>
      <c r="AA20" s="14"/>
      <c r="AB20" s="14"/>
      <c r="AC20" s="14"/>
      <c r="AD20" s="14"/>
      <c r="AE20" s="15" t="n">
        <f aca="false">SUM(S20:AD20)</f>
        <v>61</v>
      </c>
      <c r="AF20" s="16" t="n">
        <f aca="false">AE20/$AE$29</f>
        <v>0.0255979857322702</v>
      </c>
    </row>
    <row collapsed="false" customFormat="false" customHeight="false" hidden="false" ht="14.75" outlineLevel="0" r="21">
      <c r="B21" s="39" t="s">
        <v>145</v>
      </c>
      <c r="C21" s="44" t="n">
        <v>11</v>
      </c>
      <c r="D21" s="14" t="n">
        <v>17</v>
      </c>
      <c r="E21" s="14" t="n">
        <v>11</v>
      </c>
      <c r="F21" s="14" t="n">
        <v>6</v>
      </c>
      <c r="G21" s="14" t="n">
        <v>15</v>
      </c>
      <c r="H21" s="14" t="n">
        <v>11</v>
      </c>
      <c r="I21" s="14" t="n">
        <v>13</v>
      </c>
      <c r="J21" s="14" t="n">
        <v>12</v>
      </c>
      <c r="K21" s="14" t="n">
        <v>5</v>
      </c>
      <c r="L21" s="14" t="n">
        <v>12</v>
      </c>
      <c r="M21" s="14" t="n">
        <v>6</v>
      </c>
      <c r="N21" s="14" t="n">
        <v>5</v>
      </c>
      <c r="O21" s="15" t="n">
        <f aca="false">SUM(C21:N21)</f>
        <v>124</v>
      </c>
      <c r="P21" s="16" t="n">
        <f aca="false">O21/$O$29</f>
        <v>0.00938967136150235</v>
      </c>
      <c r="R21" s="39" t="s">
        <v>145</v>
      </c>
      <c r="S21" s="44" t="n">
        <v>7</v>
      </c>
      <c r="T21" s="14" t="n">
        <v>5</v>
      </c>
      <c r="U21" s="14" t="n">
        <v>6</v>
      </c>
      <c r="V21" s="14" t="n">
        <v>5</v>
      </c>
      <c r="W21" s="14"/>
      <c r="X21" s="14"/>
      <c r="Y21" s="14"/>
      <c r="Z21" s="14"/>
      <c r="AA21" s="14"/>
      <c r="AB21" s="14"/>
      <c r="AC21" s="14"/>
      <c r="AD21" s="14"/>
      <c r="AE21" s="15" t="n">
        <f aca="false">SUM(S21:AD21)</f>
        <v>23</v>
      </c>
      <c r="AF21" s="16" t="n">
        <f aca="false">AE21/$AE$29</f>
        <v>0.00965169953839698</v>
      </c>
    </row>
    <row collapsed="false" customFormat="false" customHeight="false" hidden="false" ht="14.75" outlineLevel="0" r="22">
      <c r="B22" s="39" t="s">
        <v>146</v>
      </c>
      <c r="C22" s="44" t="n">
        <v>10</v>
      </c>
      <c r="D22" s="14" t="n">
        <v>6</v>
      </c>
      <c r="E22" s="14" t="n">
        <v>11</v>
      </c>
      <c r="F22" s="14" t="n">
        <v>4</v>
      </c>
      <c r="G22" s="14" t="n">
        <v>9</v>
      </c>
      <c r="H22" s="14" t="n">
        <v>5</v>
      </c>
      <c r="I22" s="14" t="n">
        <v>12</v>
      </c>
      <c r="J22" s="14" t="n">
        <v>8</v>
      </c>
      <c r="K22" s="14" t="n">
        <v>5</v>
      </c>
      <c r="L22" s="14" t="n">
        <v>3</v>
      </c>
      <c r="M22" s="14" t="n">
        <v>11</v>
      </c>
      <c r="N22" s="14" t="n">
        <v>4</v>
      </c>
      <c r="O22" s="15" t="n">
        <f aca="false">SUM(C22:N22)</f>
        <v>88</v>
      </c>
      <c r="P22" s="16" t="n">
        <f aca="false">O22/$O$29</f>
        <v>0.00666363774042102</v>
      </c>
      <c r="R22" s="39" t="s">
        <v>146</v>
      </c>
      <c r="S22" s="44" t="n">
        <v>8</v>
      </c>
      <c r="T22" s="14" t="n">
        <v>2</v>
      </c>
      <c r="U22" s="14" t="n">
        <v>4</v>
      </c>
      <c r="V22" s="14" t="n">
        <v>5</v>
      </c>
      <c r="W22" s="14"/>
      <c r="X22" s="14"/>
      <c r="Y22" s="14"/>
      <c r="Z22" s="14"/>
      <c r="AA22" s="14"/>
      <c r="AB22" s="14"/>
      <c r="AC22" s="14"/>
      <c r="AD22" s="14"/>
      <c r="AE22" s="15" t="n">
        <f aca="false">SUM(S22:AD22)</f>
        <v>19</v>
      </c>
      <c r="AF22" s="16" t="n">
        <f aca="false">AE22/$AE$29</f>
        <v>0.00797314309693663</v>
      </c>
    </row>
    <row collapsed="false" customFormat="false" customHeight="false" hidden="false" ht="14.75" outlineLevel="0" r="23">
      <c r="B23" s="39" t="s">
        <v>147</v>
      </c>
      <c r="C23" s="44" t="n">
        <v>4</v>
      </c>
      <c r="D23" s="14" t="n">
        <v>3</v>
      </c>
      <c r="E23" s="14" t="n">
        <v>3</v>
      </c>
      <c r="F23" s="14" t="n">
        <v>2</v>
      </c>
      <c r="G23" s="14" t="n">
        <v>1</v>
      </c>
      <c r="H23" s="14" t="n">
        <v>4</v>
      </c>
      <c r="I23" s="14" t="n">
        <v>6</v>
      </c>
      <c r="J23" s="14" t="n">
        <v>3</v>
      </c>
      <c r="K23" s="14" t="n">
        <v>2</v>
      </c>
      <c r="L23" s="14" t="n">
        <v>1</v>
      </c>
      <c r="M23" s="14" t="n">
        <v>1</v>
      </c>
      <c r="N23" s="14" t="n">
        <v>1</v>
      </c>
      <c r="O23" s="15" t="n">
        <f aca="false">SUM(C23:N23)</f>
        <v>31</v>
      </c>
      <c r="P23" s="16" t="n">
        <f aca="false">O23/$O$29</f>
        <v>0.00234741784037559</v>
      </c>
      <c r="R23" s="39" t="s">
        <v>147</v>
      </c>
      <c r="S23" s="44" t="n">
        <v>1</v>
      </c>
      <c r="T23" s="14" t="n">
        <v>2</v>
      </c>
      <c r="U23" s="14" t="n">
        <v>2</v>
      </c>
      <c r="V23" s="14"/>
      <c r="W23" s="14"/>
      <c r="X23" s="14"/>
      <c r="Y23" s="14"/>
      <c r="Z23" s="14"/>
      <c r="AA23" s="14"/>
      <c r="AB23" s="14"/>
      <c r="AC23" s="14"/>
      <c r="AD23" s="14"/>
      <c r="AE23" s="15" t="n">
        <f aca="false">SUM(S23:AD23)</f>
        <v>5</v>
      </c>
      <c r="AF23" s="16" t="n">
        <f aca="false">AE23/$AE$29</f>
        <v>0.00209819555182543</v>
      </c>
    </row>
    <row collapsed="false" customFormat="false" customHeight="false" hidden="false" ht="14.75" outlineLevel="0" r="24">
      <c r="B24" s="39" t="s">
        <v>148</v>
      </c>
      <c r="C24" s="44" t="n">
        <v>3</v>
      </c>
      <c r="D24" s="14"/>
      <c r="E24" s="14" t="n">
        <v>5</v>
      </c>
      <c r="F24" s="14" t="n">
        <v>1</v>
      </c>
      <c r="G24" s="14" t="n">
        <v>3</v>
      </c>
      <c r="H24" s="14" t="n">
        <v>1</v>
      </c>
      <c r="I24" s="14" t="n">
        <v>2</v>
      </c>
      <c r="J24" s="14" t="n">
        <v>2</v>
      </c>
      <c r="K24" s="14"/>
      <c r="L24" s="14" t="n">
        <v>1</v>
      </c>
      <c r="M24" s="14"/>
      <c r="N24" s="14" t="n">
        <v>2</v>
      </c>
      <c r="O24" s="15" t="n">
        <f aca="false">SUM(C24:N24)</f>
        <v>20</v>
      </c>
      <c r="P24" s="16" t="n">
        <f aca="false">O24/$O$29</f>
        <v>0.00151446312282296</v>
      </c>
      <c r="R24" s="39" t="s">
        <v>148</v>
      </c>
      <c r="S24" s="44" t="n">
        <v>1</v>
      </c>
      <c r="T24" s="14" t="n">
        <v>2</v>
      </c>
      <c r="U24" s="14" t="n">
        <v>3</v>
      </c>
      <c r="V24" s="14"/>
      <c r="W24" s="14"/>
      <c r="X24" s="14"/>
      <c r="Y24" s="14"/>
      <c r="Z24" s="14"/>
      <c r="AA24" s="14"/>
      <c r="AB24" s="14"/>
      <c r="AC24" s="14"/>
      <c r="AD24" s="14"/>
      <c r="AE24" s="15" t="n">
        <f aca="false">SUM(S24:AD24)</f>
        <v>6</v>
      </c>
      <c r="AF24" s="16" t="n">
        <f aca="false">AE24/$AE$29</f>
        <v>0.00251783466219052</v>
      </c>
    </row>
    <row collapsed="false" customFormat="false" customHeight="false" hidden="false" ht="14.75" outlineLevel="0" r="25">
      <c r="B25" s="39" t="s">
        <v>149</v>
      </c>
      <c r="C25" s="44"/>
      <c r="D25" s="14"/>
      <c r="E25" s="14" t="n">
        <v>1</v>
      </c>
      <c r="F25" s="14" t="n">
        <v>1</v>
      </c>
      <c r="G25" s="14"/>
      <c r="H25" s="14"/>
      <c r="I25" s="14" t="n">
        <v>1</v>
      </c>
      <c r="J25" s="14"/>
      <c r="K25" s="14"/>
      <c r="L25" s="14"/>
      <c r="M25" s="14"/>
      <c r="N25" s="14"/>
      <c r="O25" s="15" t="n">
        <f aca="false">SUM(C25:N25)</f>
        <v>3</v>
      </c>
      <c r="P25" s="16" t="n">
        <f aca="false">O25/$O$29</f>
        <v>0.000227169468423444</v>
      </c>
      <c r="R25" s="39" t="s">
        <v>149</v>
      </c>
      <c r="S25" s="4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 t="n">
        <f aca="false">SUM(S25:AD25)</f>
        <v>0</v>
      </c>
      <c r="AF25" s="16" t="n">
        <f aca="false">AE25/$AE$29</f>
        <v>0</v>
      </c>
    </row>
    <row collapsed="false" customFormat="false" customHeight="false" hidden="false" ht="14.75" outlineLevel="0" r="26">
      <c r="B26" s="39" t="s">
        <v>150</v>
      </c>
      <c r="C26" s="44" t="n">
        <v>1</v>
      </c>
      <c r="D26" s="14" t="n">
        <v>1</v>
      </c>
      <c r="E26" s="14"/>
      <c r="F26" s="14" t="n">
        <v>1</v>
      </c>
      <c r="G26" s="14"/>
      <c r="H26" s="14"/>
      <c r="I26" s="14" t="n">
        <v>1</v>
      </c>
      <c r="J26" s="14"/>
      <c r="K26" s="14"/>
      <c r="L26" s="14"/>
      <c r="M26" s="14"/>
      <c r="N26" s="14"/>
      <c r="O26" s="15" t="n">
        <f aca="false">SUM(C26:N26)</f>
        <v>4</v>
      </c>
      <c r="P26" s="16" t="n">
        <f aca="false">O26/$O$29</f>
        <v>0.000302892624564592</v>
      </c>
      <c r="R26" s="39" t="s">
        <v>150</v>
      </c>
      <c r="S26" s="4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 t="n">
        <f aca="false">SUM(S26:AD26)</f>
        <v>0</v>
      </c>
      <c r="AF26" s="16" t="n">
        <f aca="false">AE26/$AE$29</f>
        <v>0</v>
      </c>
    </row>
    <row collapsed="false" customFormat="false" customHeight="false" hidden="false" ht="14.75" outlineLevel="0" r="27">
      <c r="B27" s="39" t="s">
        <v>151</v>
      </c>
      <c r="C27" s="4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 t="n">
        <f aca="false">SUM(C27:N27)</f>
        <v>0</v>
      </c>
      <c r="P27" s="16" t="n">
        <f aca="false">O27/$O$29</f>
        <v>0</v>
      </c>
      <c r="R27" s="39" t="s">
        <v>151</v>
      </c>
      <c r="S27" s="44" t="n">
        <v>1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SUM(S27:AD27)</f>
        <v>1</v>
      </c>
      <c r="AF27" s="16" t="n">
        <f aca="false">AE27/$AE$29</f>
        <v>0.000419639110365086</v>
      </c>
    </row>
    <row collapsed="false" customFormat="false" customHeight="false" hidden="false" ht="14.75" outlineLevel="0" r="28">
      <c r="B28" s="39" t="s">
        <v>102</v>
      </c>
      <c r="C28" s="44" t="n">
        <v>443</v>
      </c>
      <c r="D28" s="14" t="n">
        <v>487</v>
      </c>
      <c r="E28" s="14" t="n">
        <v>460</v>
      </c>
      <c r="F28" s="14" t="n">
        <v>402</v>
      </c>
      <c r="G28" s="14" t="n">
        <v>396</v>
      </c>
      <c r="H28" s="14" t="n">
        <v>329</v>
      </c>
      <c r="I28" s="14" t="n">
        <v>280</v>
      </c>
      <c r="J28" s="14" t="n">
        <v>342</v>
      </c>
      <c r="K28" s="14" t="n">
        <v>288</v>
      </c>
      <c r="L28" s="14" t="n">
        <v>308</v>
      </c>
      <c r="M28" s="14" t="n">
        <v>313</v>
      </c>
      <c r="N28" s="14" t="n">
        <v>332</v>
      </c>
      <c r="O28" s="15" t="n">
        <f aca="false">SUM(C28:N28)</f>
        <v>4380</v>
      </c>
      <c r="P28" s="16" t="n">
        <f aca="false">O28/$O$29</f>
        <v>0.331667423898228</v>
      </c>
      <c r="R28" s="39" t="s">
        <v>102</v>
      </c>
      <c r="S28" s="44" t="n">
        <v>206</v>
      </c>
      <c r="T28" s="14" t="n">
        <v>204</v>
      </c>
      <c r="U28" s="14" t="n">
        <v>201</v>
      </c>
      <c r="V28" s="14" t="n">
        <v>234</v>
      </c>
      <c r="W28" s="14"/>
      <c r="X28" s="14"/>
      <c r="Y28" s="14"/>
      <c r="Z28" s="14"/>
      <c r="AA28" s="14"/>
      <c r="AB28" s="14"/>
      <c r="AC28" s="14"/>
      <c r="AD28" s="14"/>
      <c r="AE28" s="15" t="n">
        <f aca="false">SUM(S28:AD28)</f>
        <v>845</v>
      </c>
      <c r="AF28" s="16" t="n">
        <f aca="false">AE28/$AE$29</f>
        <v>0.354595048258498</v>
      </c>
    </row>
    <row collapsed="false" customFormat="false" customHeight="false" hidden="false" ht="14.75" outlineLevel="0" r="29">
      <c r="B29" s="40" t="s">
        <v>95</v>
      </c>
      <c r="C29" s="18" t="n">
        <f aca="false">SUM(C11:C28)</f>
        <v>1309</v>
      </c>
      <c r="D29" s="18" t="n">
        <f aca="false">SUM(D11:D28)</f>
        <v>1394</v>
      </c>
      <c r="E29" s="18" t="n">
        <f aca="false">SUM(E11:E28)</f>
        <v>1475</v>
      </c>
      <c r="F29" s="18" t="n">
        <f aca="false">SUM(F11:F28)</f>
        <v>1210</v>
      </c>
      <c r="G29" s="18" t="n">
        <f aca="false">SUM(G11:G28)</f>
        <v>1190</v>
      </c>
      <c r="H29" s="18" t="n">
        <f aca="false">SUM(H11:H28)</f>
        <v>1001</v>
      </c>
      <c r="I29" s="18" t="n">
        <f aca="false">SUM(I11:I28)</f>
        <v>945</v>
      </c>
      <c r="J29" s="18" t="n">
        <f aca="false">SUM(J11:J28)</f>
        <v>1084</v>
      </c>
      <c r="K29" s="18" t="n">
        <f aca="false">SUM(K11:K28)</f>
        <v>883</v>
      </c>
      <c r="L29" s="18" t="n">
        <f aca="false">SUM(L11:L28)</f>
        <v>926</v>
      </c>
      <c r="M29" s="18" t="n">
        <f aca="false">SUM(M11:M28)</f>
        <v>924</v>
      </c>
      <c r="N29" s="18" t="n">
        <f aca="false">SUM(N11:N28)</f>
        <v>865</v>
      </c>
      <c r="O29" s="18" t="n">
        <f aca="false">SUM(O11:O28)</f>
        <v>13206</v>
      </c>
      <c r="P29" s="48" t="inlineStr">
        <f aca="false">SUM(P11:P28)</f>
        <is>
          <t/>
        </is>
      </c>
      <c r="R29" s="40" t="s">
        <v>95</v>
      </c>
      <c r="S29" s="18" t="n">
        <f aca="false">SUM(S11:S28)</f>
        <v>642</v>
      </c>
      <c r="T29" s="18" t="n">
        <f aca="false">SUM(T11:T28)</f>
        <v>534</v>
      </c>
      <c r="U29" s="18" t="n">
        <f aca="false">SUM(U11:U28)</f>
        <v>571</v>
      </c>
      <c r="V29" s="18" t="n">
        <f aca="false">SUM(V11:V28)</f>
        <v>636</v>
      </c>
      <c r="W29" s="18" t="n">
        <f aca="false">SUM(W11:W28)</f>
        <v>0</v>
      </c>
      <c r="X29" s="18" t="n">
        <f aca="false">SUM(X11:X28)</f>
        <v>0</v>
      </c>
      <c r="Y29" s="18" t="n">
        <f aca="false">SUM(Y11:Y28)</f>
        <v>0</v>
      </c>
      <c r="Z29" s="18" t="n">
        <f aca="false">SUM(Z11:Z28)</f>
        <v>0</v>
      </c>
      <c r="AA29" s="18" t="n">
        <f aca="false">SUM(AA11:AA28)</f>
        <v>0</v>
      </c>
      <c r="AB29" s="18" t="n">
        <f aca="false">SUM(AB11:AB28)</f>
        <v>0</v>
      </c>
      <c r="AC29" s="18" t="n">
        <f aca="false">SUM(AC11:AC28)</f>
        <v>0</v>
      </c>
      <c r="AD29" s="18" t="n">
        <f aca="false">SUM(AD11:AD28)</f>
        <v>0</v>
      </c>
      <c r="AE29" s="18" t="n">
        <f aca="false">SUM(AE11:AE28)</f>
        <v>2383</v>
      </c>
      <c r="AF29" s="48" t="inlineStr">
        <f aca="false">SUM(AF11:AF28)</f>
        <is>
          <t/>
        </is>
      </c>
    </row>
    <row collapsed="false" customFormat="false" customHeight="false" hidden="false" ht="14.75" outlineLevel="0" r="30">
      <c r="AE30" s="3"/>
      <c r="AF30" s="3"/>
    </row>
    <row collapsed="false" customFormat="false" customHeight="false" hidden="false" ht="14.75" outlineLevel="0" r="31">
      <c r="B31" s="38" t="s">
        <v>152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R31" s="38" t="s">
        <v>153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collapsed="false" customFormat="false" customHeight="false" hidden="false" ht="14.75" outlineLevel="0" r="32">
      <c r="B32" s="43" t="s">
        <v>117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17</v>
      </c>
      <c r="N32" s="11" t="s">
        <v>18</v>
      </c>
      <c r="O32" s="11" t="s">
        <v>19</v>
      </c>
      <c r="P32" s="12" t="s">
        <v>20</v>
      </c>
      <c r="R32" s="43" t="s">
        <v>117</v>
      </c>
      <c r="S32" s="11" t="s">
        <v>7</v>
      </c>
      <c r="T32" s="11" t="s">
        <v>8</v>
      </c>
      <c r="U32" s="11" t="s">
        <v>9</v>
      </c>
      <c r="V32" s="11" t="s">
        <v>10</v>
      </c>
      <c r="W32" s="11" t="s">
        <v>11</v>
      </c>
      <c r="X32" s="11" t="s">
        <v>12</v>
      </c>
      <c r="Y32" s="11" t="s">
        <v>13</v>
      </c>
      <c r="Z32" s="11" t="s">
        <v>14</v>
      </c>
      <c r="AA32" s="11" t="s">
        <v>15</v>
      </c>
      <c r="AB32" s="11" t="s">
        <v>16</v>
      </c>
      <c r="AC32" s="11" t="s">
        <v>17</v>
      </c>
      <c r="AD32" s="11" t="s">
        <v>18</v>
      </c>
      <c r="AE32" s="11" t="s">
        <v>19</v>
      </c>
      <c r="AF32" s="12" t="s">
        <v>20</v>
      </c>
    </row>
    <row collapsed="false" customFormat="false" customHeight="false" hidden="false" ht="14.75" outlineLevel="0" r="33">
      <c r="B33" s="39" t="s">
        <v>118</v>
      </c>
      <c r="C33" s="44" t="n">
        <v>1</v>
      </c>
      <c r="D33" s="14" t="n">
        <v>3</v>
      </c>
      <c r="E33" s="14" t="n">
        <v>1</v>
      </c>
      <c r="F33" s="14" t="n">
        <v>3</v>
      </c>
      <c r="G33" s="14" t="n">
        <v>7</v>
      </c>
      <c r="H33" s="14" t="n">
        <v>3</v>
      </c>
      <c r="I33" s="14" t="n">
        <v>2</v>
      </c>
      <c r="J33" s="14" t="n">
        <v>6</v>
      </c>
      <c r="K33" s="14" t="n">
        <v>5</v>
      </c>
      <c r="L33" s="14" t="n">
        <v>1</v>
      </c>
      <c r="M33" s="14" t="n">
        <v>2</v>
      </c>
      <c r="N33" s="14" t="n">
        <v>3</v>
      </c>
      <c r="O33" s="15" t="n">
        <f aca="false">SUM(C33:N33)</f>
        <v>37</v>
      </c>
      <c r="P33" s="16" t="n">
        <f aca="false">O33/$O$39</f>
        <v>0.00280175677722247</v>
      </c>
      <c r="R33" s="39" t="s">
        <v>118</v>
      </c>
      <c r="S33" s="44" t="n">
        <v>5</v>
      </c>
      <c r="T33" s="14" t="n">
        <v>1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 t="n">
        <f aca="false">SUM(S33:AD33)</f>
        <v>6</v>
      </c>
      <c r="AF33" s="16" t="n">
        <f aca="false">AE33/$AE$39</f>
        <v>0.00251783466219052</v>
      </c>
    </row>
    <row collapsed="false" customFormat="false" customHeight="false" hidden="false" ht="14.75" outlineLevel="0" r="34">
      <c r="B34" s="39" t="s">
        <v>119</v>
      </c>
      <c r="C34" s="44" t="n">
        <v>275</v>
      </c>
      <c r="D34" s="14" t="n">
        <v>289</v>
      </c>
      <c r="E34" s="14" t="n">
        <v>287</v>
      </c>
      <c r="F34" s="14" t="n">
        <v>243</v>
      </c>
      <c r="G34" s="14" t="n">
        <v>281</v>
      </c>
      <c r="H34" s="14" t="n">
        <v>268</v>
      </c>
      <c r="I34" s="14" t="n">
        <v>252</v>
      </c>
      <c r="J34" s="14" t="n">
        <v>260</v>
      </c>
      <c r="K34" s="14" t="n">
        <v>234</v>
      </c>
      <c r="L34" s="14" t="n">
        <v>226</v>
      </c>
      <c r="M34" s="14" t="n">
        <v>234</v>
      </c>
      <c r="N34" s="14" t="n">
        <v>215</v>
      </c>
      <c r="O34" s="15" t="n">
        <f aca="false">SUM(C34:N34)</f>
        <v>3064</v>
      </c>
      <c r="P34" s="16" t="n">
        <f aca="false">O34/$O$39</f>
        <v>0.232015750416477</v>
      </c>
      <c r="R34" s="39" t="s">
        <v>119</v>
      </c>
      <c r="S34" s="44" t="n">
        <v>150</v>
      </c>
      <c r="T34" s="14" t="n">
        <v>109</v>
      </c>
      <c r="U34" s="14" t="n">
        <v>117</v>
      </c>
      <c r="V34" s="14" t="n">
        <v>125</v>
      </c>
      <c r="W34" s="14"/>
      <c r="X34" s="14"/>
      <c r="Y34" s="14"/>
      <c r="Z34" s="14"/>
      <c r="AA34" s="14"/>
      <c r="AB34" s="14"/>
      <c r="AC34" s="14"/>
      <c r="AD34" s="14"/>
      <c r="AE34" s="15" t="n">
        <f aca="false">SUM(S34:AD34)</f>
        <v>501</v>
      </c>
      <c r="AF34" s="16" t="n">
        <f aca="false">AE34/$AE$39</f>
        <v>0.210239194292908</v>
      </c>
    </row>
    <row collapsed="false" customFormat="false" customHeight="false" hidden="false" ht="14.75" outlineLevel="0" r="35">
      <c r="B35" s="39" t="s">
        <v>120</v>
      </c>
      <c r="C35" s="44" t="n">
        <v>3</v>
      </c>
      <c r="D35" s="14" t="n">
        <v>5</v>
      </c>
      <c r="E35" s="14" t="n">
        <v>4</v>
      </c>
      <c r="F35" s="14" t="n">
        <v>2</v>
      </c>
      <c r="G35" s="14" t="n">
        <v>1</v>
      </c>
      <c r="H35" s="14" t="n">
        <v>2</v>
      </c>
      <c r="I35" s="14" t="n">
        <v>5</v>
      </c>
      <c r="J35" s="14" t="n">
        <v>3</v>
      </c>
      <c r="K35" s="14" t="n">
        <v>5</v>
      </c>
      <c r="L35" s="14"/>
      <c r="M35" s="14" t="n">
        <v>1</v>
      </c>
      <c r="N35" s="14" t="n">
        <v>2</v>
      </c>
      <c r="O35" s="15" t="n">
        <f aca="false">SUM(C35:N35)</f>
        <v>33</v>
      </c>
      <c r="P35" s="16" t="n">
        <f aca="false">O35/$O$39</f>
        <v>0.00249886415265788</v>
      </c>
      <c r="R35" s="39" t="s">
        <v>120</v>
      </c>
      <c r="S35" s="44" t="n">
        <v>1</v>
      </c>
      <c r="T35" s="14" t="n">
        <v>2</v>
      </c>
      <c r="U35" s="14" t="n">
        <v>2</v>
      </c>
      <c r="V35" s="14"/>
      <c r="W35" s="14"/>
      <c r="X35" s="14"/>
      <c r="Y35" s="14"/>
      <c r="Z35" s="14"/>
      <c r="AA35" s="14"/>
      <c r="AB35" s="14"/>
      <c r="AC35" s="14"/>
      <c r="AD35" s="14"/>
      <c r="AE35" s="15" t="n">
        <f aca="false">SUM(S35:AD35)</f>
        <v>5</v>
      </c>
      <c r="AF35" s="16" t="n">
        <f aca="false">AE35/$AE$39</f>
        <v>0.00209819555182543</v>
      </c>
    </row>
    <row collapsed="false" customFormat="false" customHeight="false" hidden="false" ht="14.75" outlineLevel="0" r="36">
      <c r="B36" s="39" t="s">
        <v>102</v>
      </c>
      <c r="C36" s="44" t="n">
        <v>604</v>
      </c>
      <c r="D36" s="14" t="n">
        <v>608</v>
      </c>
      <c r="E36" s="14" t="n">
        <v>657</v>
      </c>
      <c r="F36" s="14" t="n">
        <v>529</v>
      </c>
      <c r="G36" s="14" t="n">
        <v>449</v>
      </c>
      <c r="H36" s="14" t="n">
        <v>385</v>
      </c>
      <c r="I36" s="14" t="n">
        <v>362</v>
      </c>
      <c r="J36" s="14" t="n">
        <v>419</v>
      </c>
      <c r="K36" s="14" t="n">
        <v>328</v>
      </c>
      <c r="L36" s="14" t="n">
        <v>372</v>
      </c>
      <c r="M36" s="14" t="n">
        <v>356</v>
      </c>
      <c r="N36" s="14" t="n">
        <v>371</v>
      </c>
      <c r="O36" s="15" t="n">
        <f aca="false">SUM(C36:N36)</f>
        <v>5440</v>
      </c>
      <c r="P36" s="16" t="n">
        <f aca="false">O36/$O$39</f>
        <v>0.411933969407845</v>
      </c>
      <c r="R36" s="39" t="s">
        <v>102</v>
      </c>
      <c r="S36" s="44" t="n">
        <v>243</v>
      </c>
      <c r="T36" s="14" t="n">
        <v>254</v>
      </c>
      <c r="U36" s="14" t="n">
        <v>272</v>
      </c>
      <c r="V36" s="14" t="n">
        <v>291</v>
      </c>
      <c r="W36" s="14"/>
      <c r="X36" s="14"/>
      <c r="Y36" s="14"/>
      <c r="Z36" s="14"/>
      <c r="AA36" s="14"/>
      <c r="AB36" s="14"/>
      <c r="AC36" s="14"/>
      <c r="AD36" s="14"/>
      <c r="AE36" s="15" t="n">
        <f aca="false">SUM(S36:AD36)</f>
        <v>1060</v>
      </c>
      <c r="AF36" s="16" t="n">
        <f aca="false">AE36/$AE$39</f>
        <v>0.444817456986991</v>
      </c>
    </row>
    <row collapsed="false" customFormat="false" customHeight="false" hidden="false" ht="14.75" outlineLevel="0" r="37">
      <c r="B37" s="39" t="s">
        <v>121</v>
      </c>
      <c r="C37" s="54" t="n">
        <v>325</v>
      </c>
      <c r="D37" s="54" t="n">
        <v>375</v>
      </c>
      <c r="E37" s="54" t="n">
        <v>394</v>
      </c>
      <c r="F37" s="14" t="n">
        <v>350</v>
      </c>
      <c r="G37" s="14" t="n">
        <v>338</v>
      </c>
      <c r="H37" s="14" t="n">
        <v>271</v>
      </c>
      <c r="I37" s="14" t="n">
        <v>254</v>
      </c>
      <c r="J37" s="14" t="n">
        <v>307</v>
      </c>
      <c r="K37" s="14" t="n">
        <v>248</v>
      </c>
      <c r="L37" s="14" t="n">
        <v>269</v>
      </c>
      <c r="M37" s="14" t="n">
        <v>244</v>
      </c>
      <c r="N37" s="14" t="n">
        <v>217</v>
      </c>
      <c r="O37" s="15" t="n">
        <f aca="false">SUM(C37:N37)</f>
        <v>3592</v>
      </c>
      <c r="P37" s="16" t="n">
        <f aca="false">O37/$O$39</f>
        <v>0.271997576859003</v>
      </c>
      <c r="R37" s="39" t="s">
        <v>121</v>
      </c>
      <c r="S37" s="54" t="n">
        <v>191</v>
      </c>
      <c r="T37" s="54" t="n">
        <v>143</v>
      </c>
      <c r="U37" s="54" t="n">
        <v>136</v>
      </c>
      <c r="V37" s="14" t="n">
        <v>167</v>
      </c>
      <c r="W37" s="14"/>
      <c r="X37" s="14"/>
      <c r="Y37" s="14"/>
      <c r="Z37" s="14"/>
      <c r="AA37" s="14"/>
      <c r="AB37" s="14"/>
      <c r="AC37" s="14"/>
      <c r="AD37" s="14"/>
      <c r="AE37" s="15" t="n">
        <f aca="false">SUM(S37:AD37)</f>
        <v>637</v>
      </c>
      <c r="AF37" s="16" t="n">
        <f aca="false">AE37/$AE$39</f>
        <v>0.26731011330256</v>
      </c>
    </row>
    <row collapsed="false" customFormat="false" customHeight="false" hidden="false" ht="14.75" outlineLevel="0" r="38">
      <c r="B38" s="39" t="s">
        <v>122</v>
      </c>
      <c r="C38" s="44" t="n">
        <v>101</v>
      </c>
      <c r="D38" s="14" t="n">
        <v>114</v>
      </c>
      <c r="E38" s="14" t="n">
        <v>132</v>
      </c>
      <c r="F38" s="14" t="n">
        <v>83</v>
      </c>
      <c r="G38" s="14" t="n">
        <v>114</v>
      </c>
      <c r="H38" s="14" t="n">
        <v>72</v>
      </c>
      <c r="I38" s="14" t="n">
        <v>70</v>
      </c>
      <c r="J38" s="14" t="n">
        <v>89</v>
      </c>
      <c r="K38" s="14" t="n">
        <v>63</v>
      </c>
      <c r="L38" s="14" t="n">
        <v>58</v>
      </c>
      <c r="M38" s="14" t="n">
        <v>87</v>
      </c>
      <c r="N38" s="14" t="n">
        <v>57</v>
      </c>
      <c r="O38" s="15" t="n">
        <f aca="false">SUM(C38:N38)</f>
        <v>1040</v>
      </c>
      <c r="P38" s="16" t="n">
        <f aca="false">O38/$O$39</f>
        <v>0.0787520823867939</v>
      </c>
      <c r="R38" s="39" t="s">
        <v>122</v>
      </c>
      <c r="S38" s="44" t="n">
        <v>52</v>
      </c>
      <c r="T38" s="14" t="n">
        <v>25</v>
      </c>
      <c r="U38" s="14" t="n">
        <v>44</v>
      </c>
      <c r="V38" s="14" t="n">
        <v>53</v>
      </c>
      <c r="W38" s="14"/>
      <c r="X38" s="14"/>
      <c r="Y38" s="14"/>
      <c r="Z38" s="14"/>
      <c r="AA38" s="14"/>
      <c r="AB38" s="14"/>
      <c r="AC38" s="14"/>
      <c r="AD38" s="14"/>
      <c r="AE38" s="15" t="n">
        <f aca="false">SUM(S38:AD38)</f>
        <v>174</v>
      </c>
      <c r="AF38" s="16" t="n">
        <f aca="false">AE38/$AE$39</f>
        <v>0.073017205203525</v>
      </c>
    </row>
    <row collapsed="false" customFormat="false" customHeight="false" hidden="false" ht="14.75" outlineLevel="0" r="39">
      <c r="B39" s="40" t="s">
        <v>95</v>
      </c>
      <c r="C39" s="18" t="n">
        <f aca="false">SUM(C33:C38)</f>
        <v>1309</v>
      </c>
      <c r="D39" s="18" t="n">
        <f aca="false">SUM(D33:D38)</f>
        <v>1394</v>
      </c>
      <c r="E39" s="18" t="n">
        <f aca="false">SUM(E33:E38)</f>
        <v>1475</v>
      </c>
      <c r="F39" s="18" t="n">
        <f aca="false">SUM(F33:F38)</f>
        <v>1210</v>
      </c>
      <c r="G39" s="18" t="n">
        <f aca="false">SUM(G33:G38)</f>
        <v>1190</v>
      </c>
      <c r="H39" s="18" t="n">
        <f aca="false">SUM(H33:H38)</f>
        <v>1001</v>
      </c>
      <c r="I39" s="18" t="n">
        <f aca="false">SUM(I33:I38)</f>
        <v>945</v>
      </c>
      <c r="J39" s="18" t="n">
        <f aca="false">SUM(J33:J38)</f>
        <v>1084</v>
      </c>
      <c r="K39" s="18" t="n">
        <f aca="false">SUM(K33:K38)</f>
        <v>883</v>
      </c>
      <c r="L39" s="18" t="n">
        <f aca="false">SUM(L33:L38)</f>
        <v>926</v>
      </c>
      <c r="M39" s="18" t="n">
        <f aca="false">SUM(M33:M38)</f>
        <v>924</v>
      </c>
      <c r="N39" s="18" t="n">
        <f aca="false">SUM(N33:N38)</f>
        <v>865</v>
      </c>
      <c r="O39" s="18" t="n">
        <f aca="false">SUM(O33:O38)</f>
        <v>13206</v>
      </c>
      <c r="P39" s="48" t="inlineStr">
        <f aca="false">SUM(P33:P38)</f>
        <is>
          <t/>
        </is>
      </c>
      <c r="R39" s="40" t="s">
        <v>95</v>
      </c>
      <c r="S39" s="18" t="n">
        <f aca="false">SUM(S33:S38)</f>
        <v>642</v>
      </c>
      <c r="T39" s="18" t="n">
        <f aca="false">SUM(T33:T38)</f>
        <v>534</v>
      </c>
      <c r="U39" s="18" t="n">
        <f aca="false">SUM(U33:U38)</f>
        <v>571</v>
      </c>
      <c r="V39" s="18" t="n">
        <f aca="false">SUM(V33:V38)</f>
        <v>636</v>
      </c>
      <c r="W39" s="18" t="n">
        <f aca="false">SUM(W33:W38)</f>
        <v>0</v>
      </c>
      <c r="X39" s="18" t="n">
        <f aca="false">SUM(X33:X38)</f>
        <v>0</v>
      </c>
      <c r="Y39" s="18" t="n">
        <f aca="false">SUM(Y33:Y38)</f>
        <v>0</v>
      </c>
      <c r="Z39" s="18" t="n">
        <f aca="false">SUM(Z33:Z38)</f>
        <v>0</v>
      </c>
      <c r="AA39" s="18" t="n">
        <f aca="false">SUM(AA33:AA38)</f>
        <v>0</v>
      </c>
      <c r="AB39" s="18" t="n">
        <f aca="false">SUM(AB33:AB38)</f>
        <v>0</v>
      </c>
      <c r="AC39" s="18" t="n">
        <f aca="false">SUM(AC33:AC38)</f>
        <v>0</v>
      </c>
      <c r="AD39" s="18" t="n">
        <f aca="false">SUM(AD33:AD38)</f>
        <v>0</v>
      </c>
      <c r="AE39" s="18" t="n">
        <f aca="false">SUM(AE33:AE38)</f>
        <v>2383</v>
      </c>
      <c r="AF39" s="48" t="inlineStr">
        <f aca="false">SUM(AF33:AF38)</f>
        <is>
          <t/>
        </is>
      </c>
    </row>
  </sheetData>
  <mergeCells count="6">
    <mergeCell ref="B2:P2"/>
    <mergeCell ref="R2:AF2"/>
    <mergeCell ref="B9:P9"/>
    <mergeCell ref="R9:AF9"/>
    <mergeCell ref="B31:P31"/>
    <mergeCell ref="R31:AF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2.74117647058824"/>
    <col collapsed="false" hidden="false" max="2" min="2" style="1" width="15.1490196078431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1" min="8" style="1" width="4.04313725490196"/>
    <col collapsed="false" hidden="false" max="12" min="12" style="1" width="4.18823529411765"/>
    <col collapsed="false" hidden="false" max="13" min="13" style="1" width="5.04705882352941"/>
    <col collapsed="false" hidden="false" max="20" min="14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7" min="25" style="1" width="4.04313725490196"/>
    <col collapsed="false" hidden="false" max="28" min="28" style="1" width="5.04705882352941"/>
    <col collapsed="false" hidden="false" max="29" min="29" style="1" width="3.46274509803922"/>
    <col collapsed="false" hidden="false" max="30" min="30" style="1" width="3.74509803921569"/>
    <col collapsed="false" hidden="false" max="31" min="31" style="1" width="6.63921568627451"/>
    <col collapsed="false" hidden="false" max="32" min="32" style="3" width="8.21960784313725"/>
    <col collapsed="false" hidden="false" max="33" min="33" style="1" width="2.59607843137255"/>
    <col collapsed="false" hidden="false" max="34" min="34" style="1" width="15.1490196078431"/>
    <col collapsed="false" hidden="false" max="35" min="35" style="1" width="3.46274509803922"/>
    <col collapsed="false" hidden="false" max="36" min="36" style="1" width="3.17647058823529"/>
    <col collapsed="false" hidden="false" max="37" min="37" style="1" width="4.18823529411765"/>
    <col collapsed="false" hidden="false" max="38" min="38" style="1" width="3.46274509803922"/>
    <col collapsed="false" hidden="false" max="40" min="39" style="1" width="4.04313725490196"/>
    <col collapsed="false" hidden="false" max="41" min="41" style="1" width="3.31764705882353"/>
    <col collapsed="false" hidden="false" max="42" min="42" style="1" width="3.03137254901961"/>
    <col collapsed="false" hidden="false" max="43" min="43" style="1" width="3.89803921568627"/>
    <col collapsed="false" hidden="false" max="44" min="44" style="1" width="4.18823529411765"/>
    <col collapsed="false" hidden="false" max="45" min="45" style="1" width="4.32156862745098"/>
    <col collapsed="false" hidden="false" max="47" min="46" style="1" width="3.89803921568627"/>
    <col collapsed="false" hidden="false" max="48" min="48" style="1" width="3.46274509803922"/>
    <col collapsed="false" hidden="false" max="49" min="49" style="1" width="3.31764705882353"/>
    <col collapsed="false" hidden="false" max="50" min="50" style="1" width="4.04313725490196"/>
    <col collapsed="false" hidden="false" max="51" min="51" style="1" width="3.03137254901961"/>
    <col collapsed="false" hidden="false" max="53" min="52" style="1" width="4.04313725490196"/>
    <col collapsed="false" hidden="false" max="55" min="54" style="1" width="3.6078431372549"/>
    <col collapsed="false" hidden="false" max="56" min="56" style="1" width="3.31764705882353"/>
    <col collapsed="false" hidden="false" max="57" min="57" style="1" width="4.04313725490196"/>
    <col collapsed="false" hidden="false" max="58" min="58" style="1" width="3.17647058823529"/>
    <col collapsed="false" hidden="false" max="59" min="59" style="1" width="3.03137254901961"/>
    <col collapsed="false" hidden="false" max="60" min="60" style="1" width="4.04313725490196"/>
    <col collapsed="false" hidden="false" max="61" min="61" style="1" width="3.46274509803922"/>
    <col collapsed="false" hidden="false" max="62" min="62" style="1" width="3.74509803921569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38" t="s">
        <v>154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H2" s="38" t="s">
        <v>155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collapsed="false" customFormat="false" customHeight="false" hidden="false" ht="14.75" outlineLevel="0" r="3">
      <c r="B3" s="10" t="s">
        <v>91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91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39" t="s">
        <v>92</v>
      </c>
      <c r="C4" s="14" t="n">
        <v>29</v>
      </c>
      <c r="D4" s="14" t="n">
        <v>117</v>
      </c>
      <c r="E4" s="14" t="n">
        <v>222</v>
      </c>
      <c r="F4" s="14" t="n">
        <v>23</v>
      </c>
      <c r="G4" s="14" t="n">
        <v>535</v>
      </c>
      <c r="H4" s="14" t="n">
        <v>313</v>
      </c>
      <c r="I4" s="14" t="n">
        <v>143</v>
      </c>
      <c r="J4" s="14" t="n">
        <v>78</v>
      </c>
      <c r="K4" s="14" t="n">
        <v>192</v>
      </c>
      <c r="L4" s="14" t="n">
        <v>268</v>
      </c>
      <c r="M4" s="14" t="n">
        <v>423</v>
      </c>
      <c r="N4" s="14" t="n">
        <v>124</v>
      </c>
      <c r="O4" s="14" t="n">
        <v>60</v>
      </c>
      <c r="P4" s="14" t="n">
        <v>270</v>
      </c>
      <c r="Q4" s="14" t="n">
        <v>134</v>
      </c>
      <c r="R4" s="14" t="n">
        <v>255</v>
      </c>
      <c r="S4" s="14" t="n">
        <v>107</v>
      </c>
      <c r="T4" s="14" t="n">
        <v>284</v>
      </c>
      <c r="U4" s="14" t="n">
        <v>751</v>
      </c>
      <c r="V4" s="14" t="n">
        <v>203</v>
      </c>
      <c r="W4" s="14" t="n">
        <v>69</v>
      </c>
      <c r="X4" s="14" t="n">
        <v>6</v>
      </c>
      <c r="Y4" s="14" t="n">
        <v>336</v>
      </c>
      <c r="Z4" s="14" t="n">
        <v>201</v>
      </c>
      <c r="AA4" s="14" t="n">
        <v>81</v>
      </c>
      <c r="AB4" s="14" t="n">
        <v>905</v>
      </c>
      <c r="AC4" s="14" t="n">
        <v>21</v>
      </c>
      <c r="AD4" s="14" t="n">
        <v>4</v>
      </c>
      <c r="AE4" s="15" t="n">
        <f aca="false">SUM(C4:AD4)</f>
        <v>6154</v>
      </c>
      <c r="AF4" s="47" t="n">
        <f aca="false">AE4/$AE$7</f>
        <v>0.466000302892625</v>
      </c>
      <c r="AH4" s="39" t="s">
        <v>92</v>
      </c>
      <c r="AI4" s="14" t="n">
        <v>6</v>
      </c>
      <c r="AJ4" s="14" t="n">
        <v>15</v>
      </c>
      <c r="AK4" s="14" t="n">
        <v>21</v>
      </c>
      <c r="AL4" s="14" t="n">
        <v>4</v>
      </c>
      <c r="AM4" s="14" t="n">
        <v>83</v>
      </c>
      <c r="AN4" s="14" t="n">
        <v>56</v>
      </c>
      <c r="AO4" s="14" t="n">
        <v>27</v>
      </c>
      <c r="AP4" s="14" t="n">
        <v>16</v>
      </c>
      <c r="AQ4" s="14" t="n">
        <v>32</v>
      </c>
      <c r="AR4" s="14" t="n">
        <v>33</v>
      </c>
      <c r="AS4" s="14" t="n">
        <v>74</v>
      </c>
      <c r="AT4" s="14" t="n">
        <v>36</v>
      </c>
      <c r="AU4" s="14" t="n">
        <v>11</v>
      </c>
      <c r="AV4" s="14" t="n">
        <v>34</v>
      </c>
      <c r="AW4" s="14" t="n">
        <v>20</v>
      </c>
      <c r="AX4" s="14" t="n">
        <v>40</v>
      </c>
      <c r="AY4" s="14" t="n">
        <v>14</v>
      </c>
      <c r="AZ4" s="14" t="n">
        <v>45</v>
      </c>
      <c r="BA4" s="14" t="n">
        <v>143</v>
      </c>
      <c r="BB4" s="14" t="n">
        <v>25</v>
      </c>
      <c r="BC4" s="14" t="n">
        <v>4</v>
      </c>
      <c r="BD4" s="14" t="n">
        <v>2</v>
      </c>
      <c r="BE4" s="14" t="n">
        <v>70</v>
      </c>
      <c r="BF4" s="14" t="n">
        <v>28</v>
      </c>
      <c r="BG4" s="14" t="n">
        <v>17</v>
      </c>
      <c r="BH4" s="14" t="n">
        <v>175</v>
      </c>
      <c r="BI4" s="14"/>
      <c r="BJ4" s="14"/>
      <c r="BK4" s="15" t="n">
        <f aca="false">SUM(AI4:BJ4)</f>
        <v>1031</v>
      </c>
      <c r="BL4" s="47" t="n">
        <f aca="false">BK4/$BK$7</f>
        <v>0.432647922786404</v>
      </c>
    </row>
    <row collapsed="false" customFormat="false" customHeight="false" hidden="false" ht="14.75" outlineLevel="0" r="5">
      <c r="B5" s="39" t="s">
        <v>93</v>
      </c>
      <c r="C5" s="14" t="n">
        <v>24</v>
      </c>
      <c r="D5" s="14" t="n">
        <v>115</v>
      </c>
      <c r="E5" s="14" t="n">
        <v>168</v>
      </c>
      <c r="F5" s="14" t="n">
        <v>19</v>
      </c>
      <c r="G5" s="14" t="n">
        <v>465</v>
      </c>
      <c r="H5" s="14" t="n">
        <v>215</v>
      </c>
      <c r="I5" s="14" t="n">
        <v>123</v>
      </c>
      <c r="J5" s="14" t="n">
        <v>86</v>
      </c>
      <c r="K5" s="14" t="n">
        <v>220</v>
      </c>
      <c r="L5" s="14" t="n">
        <v>199</v>
      </c>
      <c r="M5" s="14" t="n">
        <v>438</v>
      </c>
      <c r="N5" s="14" t="n">
        <v>94</v>
      </c>
      <c r="O5" s="14" t="n">
        <v>110</v>
      </c>
      <c r="P5" s="14" t="n">
        <v>215</v>
      </c>
      <c r="Q5" s="14" t="n">
        <v>133</v>
      </c>
      <c r="R5" s="14" t="n">
        <v>265</v>
      </c>
      <c r="S5" s="14" t="n">
        <v>89</v>
      </c>
      <c r="T5" s="14" t="n">
        <v>282</v>
      </c>
      <c r="U5" s="14" t="n">
        <v>472</v>
      </c>
      <c r="V5" s="14" t="n">
        <v>147</v>
      </c>
      <c r="W5" s="14" t="n">
        <v>65</v>
      </c>
      <c r="X5" s="14" t="n">
        <v>5</v>
      </c>
      <c r="Y5" s="14" t="n">
        <v>326</v>
      </c>
      <c r="Z5" s="14" t="n">
        <v>217</v>
      </c>
      <c r="AA5" s="14" t="n">
        <v>63</v>
      </c>
      <c r="AB5" s="14" t="n">
        <v>654</v>
      </c>
      <c r="AC5" s="14" t="n">
        <v>29</v>
      </c>
      <c r="AD5" s="14" t="n">
        <v>2</v>
      </c>
      <c r="AE5" s="15" t="n">
        <f aca="false">SUM(C5:AD5)</f>
        <v>5240</v>
      </c>
      <c r="AF5" s="47" t="n">
        <f aca="false">AE5/$AE$7</f>
        <v>0.396789338179615</v>
      </c>
      <c r="AH5" s="39" t="s">
        <v>93</v>
      </c>
      <c r="AI5" s="14" t="n">
        <v>5</v>
      </c>
      <c r="AJ5" s="14" t="n">
        <v>14</v>
      </c>
      <c r="AK5" s="14" t="n">
        <v>15</v>
      </c>
      <c r="AL5" s="14" t="n">
        <v>7</v>
      </c>
      <c r="AM5" s="14" t="n">
        <v>92</v>
      </c>
      <c r="AN5" s="14" t="n">
        <v>32</v>
      </c>
      <c r="AO5" s="14" t="n">
        <v>25</v>
      </c>
      <c r="AP5" s="14" t="n">
        <v>13</v>
      </c>
      <c r="AQ5" s="14" t="n">
        <v>33</v>
      </c>
      <c r="AR5" s="14" t="n">
        <v>28</v>
      </c>
      <c r="AS5" s="14" t="n">
        <v>89</v>
      </c>
      <c r="AT5" s="14" t="n">
        <v>43</v>
      </c>
      <c r="AU5" s="14" t="n">
        <v>13</v>
      </c>
      <c r="AV5" s="14" t="n">
        <v>36</v>
      </c>
      <c r="AW5" s="14" t="n">
        <v>17</v>
      </c>
      <c r="AX5" s="14" t="n">
        <v>35</v>
      </c>
      <c r="AY5" s="14" t="n">
        <v>12</v>
      </c>
      <c r="AZ5" s="14" t="n">
        <v>54</v>
      </c>
      <c r="BA5" s="14" t="n">
        <v>93</v>
      </c>
      <c r="BB5" s="14" t="n">
        <v>18</v>
      </c>
      <c r="BC5" s="14" t="n">
        <v>5</v>
      </c>
      <c r="BD5" s="14" t="n">
        <v>1</v>
      </c>
      <c r="BE5" s="14" t="n">
        <v>58</v>
      </c>
      <c r="BF5" s="14" t="n">
        <v>32</v>
      </c>
      <c r="BG5" s="14" t="n">
        <v>13</v>
      </c>
      <c r="BH5" s="14" t="n">
        <v>149</v>
      </c>
      <c r="BI5" s="14" t="n">
        <v>5</v>
      </c>
      <c r="BJ5" s="14"/>
      <c r="BK5" s="15" t="n">
        <f aca="false">SUM(AI5:BJ5)</f>
        <v>937</v>
      </c>
      <c r="BL5" s="47" t="n">
        <f aca="false">BK5/$BK$7</f>
        <v>0.393201846412086</v>
      </c>
    </row>
    <row collapsed="false" customFormat="false" customHeight="false" hidden="false" ht="14.75" outlineLevel="0" r="6">
      <c r="B6" s="39" t="s">
        <v>102</v>
      </c>
      <c r="C6" s="14" t="n">
        <v>12</v>
      </c>
      <c r="D6" s="14" t="n">
        <v>41</v>
      </c>
      <c r="E6" s="14" t="n">
        <v>57</v>
      </c>
      <c r="F6" s="14" t="n">
        <v>7</v>
      </c>
      <c r="G6" s="14" t="n">
        <v>159</v>
      </c>
      <c r="H6" s="14" t="n">
        <v>79</v>
      </c>
      <c r="I6" s="14" t="n">
        <v>50</v>
      </c>
      <c r="J6" s="14" t="n">
        <v>35</v>
      </c>
      <c r="K6" s="14" t="n">
        <v>77</v>
      </c>
      <c r="L6" s="14" t="n">
        <v>58</v>
      </c>
      <c r="M6" s="14" t="n">
        <v>139</v>
      </c>
      <c r="N6" s="14" t="n">
        <v>28</v>
      </c>
      <c r="O6" s="14" t="n">
        <v>25</v>
      </c>
      <c r="P6" s="14" t="n">
        <v>66</v>
      </c>
      <c r="Q6" s="14" t="n">
        <v>37</v>
      </c>
      <c r="R6" s="14" t="n">
        <v>59</v>
      </c>
      <c r="S6" s="14" t="n">
        <v>20</v>
      </c>
      <c r="T6" s="14" t="n">
        <v>108</v>
      </c>
      <c r="U6" s="14" t="n">
        <v>197</v>
      </c>
      <c r="V6" s="14" t="n">
        <v>40</v>
      </c>
      <c r="W6" s="14" t="n">
        <v>21</v>
      </c>
      <c r="X6" s="14"/>
      <c r="Y6" s="14" t="n">
        <v>115</v>
      </c>
      <c r="Z6" s="14" t="n">
        <v>58</v>
      </c>
      <c r="AA6" s="14" t="n">
        <v>18</v>
      </c>
      <c r="AB6" s="14" t="n">
        <v>292</v>
      </c>
      <c r="AC6" s="14" t="n">
        <v>8</v>
      </c>
      <c r="AD6" s="14" t="n">
        <v>6</v>
      </c>
      <c r="AE6" s="15" t="n">
        <f aca="false">SUM(C6:AD6)</f>
        <v>1812</v>
      </c>
      <c r="AF6" s="47" t="n">
        <f aca="false">AE6/$AE$7</f>
        <v>0.13721035892776</v>
      </c>
      <c r="AH6" s="39" t="s">
        <v>102</v>
      </c>
      <c r="AI6" s="14"/>
      <c r="AJ6" s="14" t="n">
        <v>8</v>
      </c>
      <c r="AK6" s="14" t="n">
        <v>11</v>
      </c>
      <c r="AL6" s="14" t="n">
        <v>1</v>
      </c>
      <c r="AM6" s="14" t="n">
        <v>32</v>
      </c>
      <c r="AN6" s="14" t="n">
        <v>14</v>
      </c>
      <c r="AO6" s="14" t="n">
        <v>12</v>
      </c>
      <c r="AP6" s="14" t="n">
        <v>6</v>
      </c>
      <c r="AQ6" s="14" t="n">
        <v>12</v>
      </c>
      <c r="AR6" s="14" t="n">
        <v>11</v>
      </c>
      <c r="AS6" s="14" t="n">
        <v>34</v>
      </c>
      <c r="AT6" s="14" t="n">
        <v>13</v>
      </c>
      <c r="AU6" s="14" t="n">
        <v>9</v>
      </c>
      <c r="AV6" s="14" t="n">
        <v>18</v>
      </c>
      <c r="AW6" s="14" t="n">
        <v>5</v>
      </c>
      <c r="AX6" s="14" t="n">
        <v>27</v>
      </c>
      <c r="AY6" s="14" t="n">
        <v>3</v>
      </c>
      <c r="AZ6" s="14" t="n">
        <v>24</v>
      </c>
      <c r="BA6" s="14" t="n">
        <v>37</v>
      </c>
      <c r="BB6" s="14" t="n">
        <v>8</v>
      </c>
      <c r="BC6" s="14" t="n">
        <v>4</v>
      </c>
      <c r="BD6" s="14"/>
      <c r="BE6" s="14" t="n">
        <v>24</v>
      </c>
      <c r="BF6" s="14" t="n">
        <v>13</v>
      </c>
      <c r="BG6" s="14" t="n">
        <v>4</v>
      </c>
      <c r="BH6" s="14" t="n">
        <v>81</v>
      </c>
      <c r="BI6" s="14" t="n">
        <v>3</v>
      </c>
      <c r="BJ6" s="14" t="n">
        <v>1</v>
      </c>
      <c r="BK6" s="15" t="n">
        <f aca="false">SUM(AI6:BJ6)</f>
        <v>415</v>
      </c>
      <c r="BL6" s="47" t="n">
        <f aca="false">BK6/$BK$7</f>
        <v>0.174150230801511</v>
      </c>
    </row>
    <row collapsed="false" customFormat="false" customHeight="false" hidden="false" ht="14.75" outlineLevel="0" r="7">
      <c r="B7" s="40" t="s">
        <v>95</v>
      </c>
      <c r="C7" s="18" t="n">
        <f aca="false">SUM(C4:C6)</f>
        <v>65</v>
      </c>
      <c r="D7" s="18" t="n">
        <f aca="false">SUM(D4:D6)</f>
        <v>273</v>
      </c>
      <c r="E7" s="18" t="n">
        <f aca="false">SUM(E4:E6)</f>
        <v>447</v>
      </c>
      <c r="F7" s="18" t="n">
        <f aca="false">SUM(F4:F6)</f>
        <v>49</v>
      </c>
      <c r="G7" s="18" t="n">
        <f aca="false">SUM(G4:G6)</f>
        <v>1159</v>
      </c>
      <c r="H7" s="18" t="n">
        <f aca="false">SUM(H4:H6)</f>
        <v>607</v>
      </c>
      <c r="I7" s="18" t="n">
        <f aca="false">SUM(I4:I6)</f>
        <v>316</v>
      </c>
      <c r="J7" s="18" t="n">
        <f aca="false">SUM(J4:J6)</f>
        <v>199</v>
      </c>
      <c r="K7" s="18" t="n">
        <f aca="false">SUM(K4:K6)</f>
        <v>489</v>
      </c>
      <c r="L7" s="18" t="n">
        <f aca="false">SUM(L4:L6)</f>
        <v>525</v>
      </c>
      <c r="M7" s="18" t="n">
        <f aca="false">SUM(M4:M6)</f>
        <v>1000</v>
      </c>
      <c r="N7" s="18" t="n">
        <f aca="false">SUM(N4:N6)</f>
        <v>246</v>
      </c>
      <c r="O7" s="18" t="n">
        <f aca="false">SUM(O4:O6)</f>
        <v>195</v>
      </c>
      <c r="P7" s="18" t="n">
        <f aca="false">SUM(P4:P6)</f>
        <v>551</v>
      </c>
      <c r="Q7" s="18" t="n">
        <f aca="false">SUM(Q4:Q6)</f>
        <v>304</v>
      </c>
      <c r="R7" s="18" t="n">
        <f aca="false">SUM(R4:R6)</f>
        <v>579</v>
      </c>
      <c r="S7" s="18" t="n">
        <f aca="false">SUM(S4:S6)</f>
        <v>216</v>
      </c>
      <c r="T7" s="18" t="n">
        <f aca="false">SUM(T4:T6)</f>
        <v>674</v>
      </c>
      <c r="U7" s="18" t="n">
        <f aca="false">SUM(U4:U6)</f>
        <v>1420</v>
      </c>
      <c r="V7" s="18" t="n">
        <f aca="false">SUM(V4:V6)</f>
        <v>390</v>
      </c>
      <c r="W7" s="18" t="n">
        <f aca="false">SUM(W4:W6)</f>
        <v>155</v>
      </c>
      <c r="X7" s="18" t="n">
        <f aca="false">SUM(X4:X6)</f>
        <v>11</v>
      </c>
      <c r="Y7" s="18" t="n">
        <f aca="false">SUM(Y4:Y6)</f>
        <v>777</v>
      </c>
      <c r="Z7" s="18" t="n">
        <f aca="false">SUM(Z4:Z6)</f>
        <v>476</v>
      </c>
      <c r="AA7" s="18" t="n">
        <f aca="false">SUM(AA4:AA6)</f>
        <v>162</v>
      </c>
      <c r="AB7" s="18" t="n">
        <f aca="false">SUM(AB4:AB6)</f>
        <v>1851</v>
      </c>
      <c r="AC7" s="18" t="n">
        <f aca="false">SUM(AC4:AC6)</f>
        <v>58</v>
      </c>
      <c r="AD7" s="18" t="n">
        <f aca="false">SUM(AD4:AD6)</f>
        <v>12</v>
      </c>
      <c r="AE7" s="18" t="n">
        <f aca="false">SUM(AE4:AE6)</f>
        <v>13206</v>
      </c>
      <c r="AF7" s="48" t="inlineStr">
        <f aca="false">SUM(AF4:AF6)</f>
        <is>
          <t/>
        </is>
      </c>
      <c r="AH7" s="40" t="s">
        <v>95</v>
      </c>
      <c r="AI7" s="18" t="n">
        <f aca="false">SUM(AI4:AI6)</f>
        <v>11</v>
      </c>
      <c r="AJ7" s="18" t="n">
        <f aca="false">SUM(AJ4:AJ6)</f>
        <v>37</v>
      </c>
      <c r="AK7" s="18" t="n">
        <f aca="false">SUM(AK4:AK6)</f>
        <v>47</v>
      </c>
      <c r="AL7" s="18" t="n">
        <f aca="false">SUM(AL4:AL6)</f>
        <v>12</v>
      </c>
      <c r="AM7" s="18" t="n">
        <f aca="false">SUM(AM4:AM6)</f>
        <v>207</v>
      </c>
      <c r="AN7" s="18" t="n">
        <f aca="false">SUM(AN4:AN6)</f>
        <v>102</v>
      </c>
      <c r="AO7" s="18" t="n">
        <f aca="false">SUM(AO4:AO6)</f>
        <v>64</v>
      </c>
      <c r="AP7" s="18" t="n">
        <f aca="false">SUM(AP4:AP6)</f>
        <v>35</v>
      </c>
      <c r="AQ7" s="18" t="n">
        <f aca="false">SUM(AQ4:AQ6)</f>
        <v>77</v>
      </c>
      <c r="AR7" s="18" t="n">
        <f aca="false">SUM(AR4:AR6)</f>
        <v>72</v>
      </c>
      <c r="AS7" s="18" t="n">
        <f aca="false">SUM(AS4:AS6)</f>
        <v>197</v>
      </c>
      <c r="AT7" s="18" t="n">
        <f aca="false">SUM(AT4:AT6)</f>
        <v>92</v>
      </c>
      <c r="AU7" s="18" t="n">
        <f aca="false">SUM(AU4:AU6)</f>
        <v>33</v>
      </c>
      <c r="AV7" s="18" t="n">
        <f aca="false">SUM(AV4:AV6)</f>
        <v>88</v>
      </c>
      <c r="AW7" s="18" t="n">
        <f aca="false">SUM(AW4:AW6)</f>
        <v>42</v>
      </c>
      <c r="AX7" s="18" t="n">
        <f aca="false">SUM(AX4:AX6)</f>
        <v>102</v>
      </c>
      <c r="AY7" s="18" t="n">
        <f aca="false">SUM(AY4:AY6)</f>
        <v>29</v>
      </c>
      <c r="AZ7" s="18" t="n">
        <f aca="false">SUM(AZ4:AZ6)</f>
        <v>123</v>
      </c>
      <c r="BA7" s="18" t="n">
        <f aca="false">SUM(BA4:BA6)</f>
        <v>273</v>
      </c>
      <c r="BB7" s="18" t="n">
        <f aca="false">SUM(BB4:BB6)</f>
        <v>51</v>
      </c>
      <c r="BC7" s="18" t="n">
        <f aca="false">SUM(BC4:BC6)</f>
        <v>13</v>
      </c>
      <c r="BD7" s="18" t="n">
        <f aca="false">SUM(BD4:BD6)</f>
        <v>3</v>
      </c>
      <c r="BE7" s="18" t="n">
        <f aca="false">SUM(BE4:BE6)</f>
        <v>152</v>
      </c>
      <c r="BF7" s="18" t="n">
        <f aca="false">SUM(BF4:BF6)</f>
        <v>73</v>
      </c>
      <c r="BG7" s="18" t="n">
        <f aca="false">SUM(BG4:BG6)</f>
        <v>34</v>
      </c>
      <c r="BH7" s="18" t="n">
        <f aca="false">SUM(BH4:BH6)</f>
        <v>405</v>
      </c>
      <c r="BI7" s="18" t="n">
        <f aca="false">SUM(BI4:BI6)</f>
        <v>8</v>
      </c>
      <c r="BJ7" s="18" t="n">
        <f aca="false">SUM(BJ4:BJ6)</f>
        <v>1</v>
      </c>
      <c r="BK7" s="18" t="n">
        <f aca="false">SUM(BK4:BK6)</f>
        <v>2383</v>
      </c>
      <c r="BL7" s="48" t="inlineStr">
        <f aca="false">SUM(BL4:BL6)</f>
        <is>
          <t/>
        </is>
      </c>
    </row>
    <row collapsed="false" customFormat="false" customHeight="false" hidden="false" ht="14.75" outlineLevel="0" r="8">
      <c r="B8" s="41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AH8" s="41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BL8" s="3"/>
    </row>
    <row collapsed="false" customFormat="false" customHeight="false" hidden="false" ht="14.75" outlineLevel="0" r="9">
      <c r="B9" s="38" t="s">
        <v>156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H9" s="38" t="s">
        <v>157</v>
      </c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collapsed="false" customFormat="false" customHeight="false" hidden="false" ht="14.75" outlineLevel="0" r="10">
      <c r="B10" s="10" t="s">
        <v>107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 t="s">
        <v>31</v>
      </c>
      <c r="N10" s="11" t="s">
        <v>32</v>
      </c>
      <c r="O10" s="11" t="s">
        <v>33</v>
      </c>
      <c r="P10" s="11" t="s">
        <v>34</v>
      </c>
      <c r="Q10" s="11" t="s">
        <v>35</v>
      </c>
      <c r="R10" s="11" t="s">
        <v>36</v>
      </c>
      <c r="S10" s="11" t="s">
        <v>37</v>
      </c>
      <c r="T10" s="11" t="s">
        <v>38</v>
      </c>
      <c r="U10" s="11" t="s">
        <v>39</v>
      </c>
      <c r="V10" s="11" t="s">
        <v>40</v>
      </c>
      <c r="W10" s="11" t="s">
        <v>41</v>
      </c>
      <c r="X10" s="11" t="s">
        <v>42</v>
      </c>
      <c r="Y10" s="11" t="s">
        <v>43</v>
      </c>
      <c r="Z10" s="11" t="s">
        <v>44</v>
      </c>
      <c r="AA10" s="11" t="s">
        <v>45</v>
      </c>
      <c r="AB10" s="11" t="s">
        <v>46</v>
      </c>
      <c r="AC10" s="11" t="s">
        <v>47</v>
      </c>
      <c r="AD10" s="11" t="s">
        <v>48</v>
      </c>
      <c r="AE10" s="11" t="s">
        <v>19</v>
      </c>
      <c r="AF10" s="12" t="s">
        <v>20</v>
      </c>
      <c r="AH10" s="10" t="s">
        <v>107</v>
      </c>
      <c r="AI10" s="11" t="s">
        <v>21</v>
      </c>
      <c r="AJ10" s="11" t="s">
        <v>22</v>
      </c>
      <c r="AK10" s="11" t="s">
        <v>23</v>
      </c>
      <c r="AL10" s="11" t="s">
        <v>24</v>
      </c>
      <c r="AM10" s="11" t="s">
        <v>25</v>
      </c>
      <c r="AN10" s="11" t="s">
        <v>26</v>
      </c>
      <c r="AO10" s="11" t="s">
        <v>27</v>
      </c>
      <c r="AP10" s="11" t="s">
        <v>28</v>
      </c>
      <c r="AQ10" s="11" t="s">
        <v>29</v>
      </c>
      <c r="AR10" s="11" t="s">
        <v>30</v>
      </c>
      <c r="AS10" s="11" t="s">
        <v>31</v>
      </c>
      <c r="AT10" s="11" t="s">
        <v>32</v>
      </c>
      <c r="AU10" s="11" t="s">
        <v>33</v>
      </c>
      <c r="AV10" s="11" t="s">
        <v>34</v>
      </c>
      <c r="AW10" s="11" t="s">
        <v>35</v>
      </c>
      <c r="AX10" s="11" t="s">
        <v>36</v>
      </c>
      <c r="AY10" s="11" t="s">
        <v>37</v>
      </c>
      <c r="AZ10" s="11" t="s">
        <v>38</v>
      </c>
      <c r="BA10" s="11" t="s">
        <v>39</v>
      </c>
      <c r="BB10" s="11" t="s">
        <v>40</v>
      </c>
      <c r="BC10" s="11" t="s">
        <v>41</v>
      </c>
      <c r="BD10" s="11" t="s">
        <v>42</v>
      </c>
      <c r="BE10" s="11" t="s">
        <v>43</v>
      </c>
      <c r="BF10" s="11" t="s">
        <v>44</v>
      </c>
      <c r="BG10" s="11" t="s">
        <v>45</v>
      </c>
      <c r="BH10" s="11" t="s">
        <v>46</v>
      </c>
      <c r="BI10" s="11" t="s">
        <v>47</v>
      </c>
      <c r="BJ10" s="11" t="s">
        <v>48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39" t="s">
        <v>111</v>
      </c>
      <c r="C11" s="14"/>
      <c r="D11" s="14"/>
      <c r="E11" s="14"/>
      <c r="F11" s="14"/>
      <c r="G11" s="14"/>
      <c r="H11" s="14" t="n">
        <v>1</v>
      </c>
      <c r="I11" s="14"/>
      <c r="J11" s="14"/>
      <c r="K11" s="14" t="n">
        <v>1</v>
      </c>
      <c r="L11" s="14"/>
      <c r="M11" s="14" t="n">
        <v>1</v>
      </c>
      <c r="N11" s="14"/>
      <c r="O11" s="14"/>
      <c r="P11" s="14" t="n">
        <v>1</v>
      </c>
      <c r="Q11" s="14"/>
      <c r="R11" s="14"/>
      <c r="S11" s="14"/>
      <c r="T11" s="14"/>
      <c r="U11" s="14" t="n">
        <v>2</v>
      </c>
      <c r="V11" s="14"/>
      <c r="W11" s="14"/>
      <c r="X11" s="14"/>
      <c r="Y11" s="14"/>
      <c r="Z11" s="14"/>
      <c r="AA11" s="14"/>
      <c r="AB11" s="14"/>
      <c r="AC11" s="14"/>
      <c r="AD11" s="14"/>
      <c r="AE11" s="15" t="n">
        <f aca="false">SUM(C11:AD11)</f>
        <v>6</v>
      </c>
      <c r="AF11" s="16" t="n">
        <f aca="false">AE11/$AE$29</f>
        <v>0.000454338936846888</v>
      </c>
      <c r="AH11" s="39" t="s">
        <v>111</v>
      </c>
      <c r="AI11" s="14"/>
      <c r="AJ11" s="14"/>
      <c r="AK11" s="14"/>
      <c r="AL11" s="14"/>
      <c r="AM11" s="14"/>
      <c r="AN11" s="14"/>
      <c r="AO11" s="14" t="n">
        <v>1</v>
      </c>
      <c r="AP11" s="14"/>
      <c r="AQ11" s="14"/>
      <c r="AR11" s="14"/>
      <c r="AS11" s="14" t="n">
        <v>1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5" t="n">
        <f aca="false">SUM(AI11:BJ11)</f>
        <v>2</v>
      </c>
      <c r="BL11" s="16" t="n">
        <f aca="false">BK11/$BK$29</f>
        <v>0.000839278220730172</v>
      </c>
    </row>
    <row collapsed="false" customFormat="false" customHeight="false" hidden="false" ht="14.75" outlineLevel="0" r="12">
      <c r="B12" s="39" t="s">
        <v>112</v>
      </c>
      <c r="C12" s="14"/>
      <c r="D12" s="14" t="n">
        <v>5</v>
      </c>
      <c r="E12" s="14" t="n">
        <v>4</v>
      </c>
      <c r="F12" s="14" t="n">
        <v>1</v>
      </c>
      <c r="G12" s="14" t="n">
        <v>6</v>
      </c>
      <c r="H12" s="14"/>
      <c r="I12" s="14"/>
      <c r="J12" s="14"/>
      <c r="K12" s="14" t="n">
        <v>4</v>
      </c>
      <c r="L12" s="14" t="n">
        <v>3</v>
      </c>
      <c r="M12" s="14" t="n">
        <v>7</v>
      </c>
      <c r="N12" s="14"/>
      <c r="O12" s="14" t="n">
        <v>3</v>
      </c>
      <c r="P12" s="14" t="n">
        <v>4</v>
      </c>
      <c r="Q12" s="14"/>
      <c r="R12" s="14" t="n">
        <v>3</v>
      </c>
      <c r="S12" s="14"/>
      <c r="T12" s="14" t="n">
        <v>3</v>
      </c>
      <c r="U12" s="14" t="n">
        <v>10</v>
      </c>
      <c r="V12" s="14" t="n">
        <v>1</v>
      </c>
      <c r="W12" s="14"/>
      <c r="X12" s="14"/>
      <c r="Y12" s="14" t="n">
        <v>5</v>
      </c>
      <c r="Z12" s="14" t="n">
        <v>1</v>
      </c>
      <c r="AA12" s="14"/>
      <c r="AB12" s="14" t="n">
        <v>7</v>
      </c>
      <c r="AC12" s="14"/>
      <c r="AD12" s="14"/>
      <c r="AE12" s="15" t="n">
        <f aca="false">SUM(C12:AD12)</f>
        <v>67</v>
      </c>
      <c r="AF12" s="16" t="n">
        <f aca="false">AE12/$AE$29</f>
        <v>0.00507345146145691</v>
      </c>
      <c r="AH12" s="39" t="s">
        <v>112</v>
      </c>
      <c r="AI12" s="14"/>
      <c r="AJ12" s="14"/>
      <c r="AK12" s="14"/>
      <c r="AL12" s="14"/>
      <c r="AM12" s="14" t="n">
        <v>4</v>
      </c>
      <c r="AN12" s="14"/>
      <c r="AO12" s="14"/>
      <c r="AP12" s="14"/>
      <c r="AQ12" s="14"/>
      <c r="AR12" s="14"/>
      <c r="AS12" s="14" t="n">
        <v>1</v>
      </c>
      <c r="AT12" s="14"/>
      <c r="AU12" s="14" t="n">
        <v>1</v>
      </c>
      <c r="AV12" s="14"/>
      <c r="AW12" s="14" t="n">
        <v>1</v>
      </c>
      <c r="AX12" s="14"/>
      <c r="AY12" s="14" t="n">
        <v>1</v>
      </c>
      <c r="AZ12" s="14"/>
      <c r="BA12" s="14" t="n">
        <v>2</v>
      </c>
      <c r="BB12" s="14" t="n">
        <v>1</v>
      </c>
      <c r="BC12" s="14"/>
      <c r="BD12" s="14"/>
      <c r="BE12" s="14"/>
      <c r="BF12" s="14"/>
      <c r="BG12" s="14"/>
      <c r="BH12" s="14" t="n">
        <v>7</v>
      </c>
      <c r="BI12" s="14"/>
      <c r="BJ12" s="14"/>
      <c r="BK12" s="15" t="n">
        <f aca="false">SUM(AI12:BJ12)</f>
        <v>18</v>
      </c>
      <c r="BL12" s="16" t="n">
        <f aca="false">BK12/$BK$29</f>
        <v>0.00755350398657155</v>
      </c>
    </row>
    <row collapsed="false" customFormat="false" customHeight="false" hidden="false" ht="14.75" outlineLevel="0" r="13">
      <c r="B13" s="39" t="s">
        <v>137</v>
      </c>
      <c r="C13" s="14" t="n">
        <v>1</v>
      </c>
      <c r="D13" s="14" t="n">
        <v>13</v>
      </c>
      <c r="E13" s="14" t="n">
        <v>34</v>
      </c>
      <c r="F13" s="14" t="n">
        <v>4</v>
      </c>
      <c r="G13" s="14" t="n">
        <v>79</v>
      </c>
      <c r="H13" s="14" t="n">
        <v>53</v>
      </c>
      <c r="I13" s="14" t="n">
        <v>20</v>
      </c>
      <c r="J13" s="14" t="n">
        <v>20</v>
      </c>
      <c r="K13" s="14" t="n">
        <v>35</v>
      </c>
      <c r="L13" s="14" t="n">
        <v>36</v>
      </c>
      <c r="M13" s="14" t="n">
        <v>81</v>
      </c>
      <c r="N13" s="14" t="n">
        <v>17</v>
      </c>
      <c r="O13" s="14" t="n">
        <v>18</v>
      </c>
      <c r="P13" s="14" t="n">
        <v>34</v>
      </c>
      <c r="Q13" s="14" t="n">
        <v>14</v>
      </c>
      <c r="R13" s="14" t="n">
        <v>39</v>
      </c>
      <c r="S13" s="14" t="n">
        <v>19</v>
      </c>
      <c r="T13" s="14" t="n">
        <v>54</v>
      </c>
      <c r="U13" s="14" t="n">
        <v>109</v>
      </c>
      <c r="V13" s="14" t="n">
        <v>29</v>
      </c>
      <c r="W13" s="14" t="n">
        <v>11</v>
      </c>
      <c r="X13" s="14"/>
      <c r="Y13" s="14" t="n">
        <v>50</v>
      </c>
      <c r="Z13" s="14" t="n">
        <v>32</v>
      </c>
      <c r="AA13" s="14" t="n">
        <v>4</v>
      </c>
      <c r="AB13" s="14" t="n">
        <v>109</v>
      </c>
      <c r="AC13" s="14" t="n">
        <v>2</v>
      </c>
      <c r="AD13" s="14"/>
      <c r="AE13" s="15" t="n">
        <f aca="false">SUM(C13:AD13)</f>
        <v>917</v>
      </c>
      <c r="AF13" s="16" t="n">
        <f aca="false">AE13/$AE$29</f>
        <v>0.0694381341814327</v>
      </c>
      <c r="AH13" s="39" t="s">
        <v>137</v>
      </c>
      <c r="AI13" s="14" t="n">
        <v>1</v>
      </c>
      <c r="AJ13" s="14" t="n">
        <v>4</v>
      </c>
      <c r="AK13" s="14" t="n">
        <v>2</v>
      </c>
      <c r="AL13" s="14"/>
      <c r="AM13" s="14" t="n">
        <v>12</v>
      </c>
      <c r="AN13" s="14" t="n">
        <v>5</v>
      </c>
      <c r="AO13" s="14" t="n">
        <v>1</v>
      </c>
      <c r="AP13" s="14"/>
      <c r="AQ13" s="14" t="n">
        <v>6</v>
      </c>
      <c r="AR13" s="14" t="n">
        <v>4</v>
      </c>
      <c r="AS13" s="14" t="n">
        <v>11</v>
      </c>
      <c r="AT13" s="14" t="n">
        <v>4</v>
      </c>
      <c r="AU13" s="14"/>
      <c r="AV13" s="14" t="n">
        <v>4</v>
      </c>
      <c r="AW13" s="14" t="n">
        <v>3</v>
      </c>
      <c r="AX13" s="14" t="n">
        <v>2</v>
      </c>
      <c r="AY13" s="14"/>
      <c r="AZ13" s="14" t="n">
        <v>6</v>
      </c>
      <c r="BA13" s="14" t="n">
        <v>13</v>
      </c>
      <c r="BB13" s="14" t="n">
        <v>5</v>
      </c>
      <c r="BC13" s="14"/>
      <c r="BD13" s="14"/>
      <c r="BE13" s="14" t="n">
        <v>10</v>
      </c>
      <c r="BF13" s="14" t="n">
        <v>3</v>
      </c>
      <c r="BG13" s="14" t="n">
        <v>2</v>
      </c>
      <c r="BH13" s="14" t="n">
        <v>22</v>
      </c>
      <c r="BI13" s="14"/>
      <c r="BJ13" s="14"/>
      <c r="BK13" s="15" t="n">
        <f aca="false">SUM(AI13:BJ13)</f>
        <v>120</v>
      </c>
      <c r="BL13" s="16" t="n">
        <f aca="false">BK13/$BK$29</f>
        <v>0.0503566932438103</v>
      </c>
    </row>
    <row collapsed="false" customFormat="false" customHeight="false" hidden="false" ht="14.75" outlineLevel="0" r="14">
      <c r="B14" s="39" t="s">
        <v>138</v>
      </c>
      <c r="C14" s="14" t="n">
        <v>9</v>
      </c>
      <c r="D14" s="14" t="n">
        <v>40</v>
      </c>
      <c r="E14" s="14" t="n">
        <v>86</v>
      </c>
      <c r="F14" s="14" t="n">
        <v>6</v>
      </c>
      <c r="G14" s="14" t="n">
        <v>197</v>
      </c>
      <c r="H14" s="14" t="n">
        <v>83</v>
      </c>
      <c r="I14" s="14" t="n">
        <v>46</v>
      </c>
      <c r="J14" s="14" t="n">
        <v>27</v>
      </c>
      <c r="K14" s="14" t="n">
        <v>66</v>
      </c>
      <c r="L14" s="14" t="n">
        <v>86</v>
      </c>
      <c r="M14" s="14" t="n">
        <v>145</v>
      </c>
      <c r="N14" s="14" t="n">
        <v>29</v>
      </c>
      <c r="O14" s="14" t="n">
        <v>14</v>
      </c>
      <c r="P14" s="14" t="n">
        <v>95</v>
      </c>
      <c r="Q14" s="14" t="n">
        <v>35</v>
      </c>
      <c r="R14" s="14" t="n">
        <v>100</v>
      </c>
      <c r="S14" s="14" t="n">
        <v>44</v>
      </c>
      <c r="T14" s="14" t="n">
        <v>75</v>
      </c>
      <c r="U14" s="14" t="n">
        <v>251</v>
      </c>
      <c r="V14" s="14" t="n">
        <v>69</v>
      </c>
      <c r="W14" s="14" t="n">
        <v>20</v>
      </c>
      <c r="X14" s="14" t="n">
        <v>1</v>
      </c>
      <c r="Y14" s="14" t="n">
        <v>100</v>
      </c>
      <c r="Z14" s="14" t="n">
        <v>68</v>
      </c>
      <c r="AA14" s="14" t="n">
        <v>31</v>
      </c>
      <c r="AB14" s="14" t="n">
        <v>272</v>
      </c>
      <c r="AC14" s="14" t="n">
        <v>2</v>
      </c>
      <c r="AD14" s="14"/>
      <c r="AE14" s="15" t="n">
        <f aca="false">SUM(C14:AD14)</f>
        <v>1997</v>
      </c>
      <c r="AF14" s="16" t="n">
        <f aca="false">AE14/$AE$29</f>
        <v>0.151219142813872</v>
      </c>
      <c r="AH14" s="39" t="s">
        <v>138</v>
      </c>
      <c r="AI14" s="14"/>
      <c r="AJ14" s="14" t="n">
        <v>5</v>
      </c>
      <c r="AK14" s="14" t="n">
        <v>5</v>
      </c>
      <c r="AL14" s="14"/>
      <c r="AM14" s="14" t="n">
        <v>26</v>
      </c>
      <c r="AN14" s="14" t="n">
        <v>21</v>
      </c>
      <c r="AO14" s="14" t="n">
        <v>11</v>
      </c>
      <c r="AP14" s="14" t="n">
        <v>8</v>
      </c>
      <c r="AQ14" s="14" t="n">
        <v>10</v>
      </c>
      <c r="AR14" s="14" t="n">
        <v>9</v>
      </c>
      <c r="AS14" s="14" t="n">
        <v>29</v>
      </c>
      <c r="AT14" s="14" t="n">
        <v>13</v>
      </c>
      <c r="AU14" s="14" t="n">
        <v>7</v>
      </c>
      <c r="AV14" s="14" t="n">
        <v>11</v>
      </c>
      <c r="AW14" s="14" t="n">
        <v>6</v>
      </c>
      <c r="AX14" s="14" t="n">
        <v>4</v>
      </c>
      <c r="AY14" s="14" t="n">
        <v>3</v>
      </c>
      <c r="AZ14" s="14" t="n">
        <v>20</v>
      </c>
      <c r="BA14" s="14" t="n">
        <v>61</v>
      </c>
      <c r="BB14" s="14" t="n">
        <v>8</v>
      </c>
      <c r="BC14" s="14" t="n">
        <v>1</v>
      </c>
      <c r="BD14" s="14"/>
      <c r="BE14" s="14" t="n">
        <v>20</v>
      </c>
      <c r="BF14" s="14" t="n">
        <v>16</v>
      </c>
      <c r="BG14" s="14" t="n">
        <v>8</v>
      </c>
      <c r="BH14" s="14" t="n">
        <v>49</v>
      </c>
      <c r="BI14" s="14" t="n">
        <v>1</v>
      </c>
      <c r="BJ14" s="14"/>
      <c r="BK14" s="15" t="n">
        <f aca="false">SUM(AI14:BJ14)</f>
        <v>352</v>
      </c>
      <c r="BL14" s="16" t="n">
        <f aca="false">BK14/$BK$29</f>
        <v>0.14771296684851</v>
      </c>
    </row>
    <row collapsed="false" customFormat="false" customHeight="false" hidden="false" ht="14.75" outlineLevel="0" r="15">
      <c r="B15" s="39" t="s">
        <v>139</v>
      </c>
      <c r="C15" s="14" t="n">
        <v>10</v>
      </c>
      <c r="D15" s="14" t="n">
        <v>34</v>
      </c>
      <c r="E15" s="14" t="n">
        <v>62</v>
      </c>
      <c r="F15" s="14" t="n">
        <v>2</v>
      </c>
      <c r="G15" s="14" t="n">
        <v>135</v>
      </c>
      <c r="H15" s="14" t="n">
        <v>76</v>
      </c>
      <c r="I15" s="14" t="n">
        <v>40</v>
      </c>
      <c r="J15" s="14" t="n">
        <v>27</v>
      </c>
      <c r="K15" s="14" t="n">
        <v>82</v>
      </c>
      <c r="L15" s="14" t="n">
        <v>56</v>
      </c>
      <c r="M15" s="14" t="n">
        <v>102</v>
      </c>
      <c r="N15" s="14" t="n">
        <v>41</v>
      </c>
      <c r="O15" s="14" t="n">
        <v>14</v>
      </c>
      <c r="P15" s="14" t="n">
        <v>62</v>
      </c>
      <c r="Q15" s="14" t="n">
        <v>33</v>
      </c>
      <c r="R15" s="14" t="n">
        <v>49</v>
      </c>
      <c r="S15" s="14" t="n">
        <v>16</v>
      </c>
      <c r="T15" s="14" t="n">
        <v>78</v>
      </c>
      <c r="U15" s="14" t="n">
        <v>179</v>
      </c>
      <c r="V15" s="14" t="n">
        <v>43</v>
      </c>
      <c r="W15" s="14" t="n">
        <v>15</v>
      </c>
      <c r="X15" s="14" t="n">
        <v>1</v>
      </c>
      <c r="Y15" s="14" t="n">
        <v>80</v>
      </c>
      <c r="Z15" s="14" t="n">
        <v>63</v>
      </c>
      <c r="AA15" s="14" t="n">
        <v>20</v>
      </c>
      <c r="AB15" s="14" t="n">
        <v>209</v>
      </c>
      <c r="AC15" s="14" t="n">
        <v>2</v>
      </c>
      <c r="AD15" s="14"/>
      <c r="AE15" s="15" t="n">
        <f aca="false">SUM(C15:AD15)</f>
        <v>1531</v>
      </c>
      <c r="AF15" s="16" t="n">
        <f aca="false">AE15/$AE$29</f>
        <v>0.115932152052098</v>
      </c>
      <c r="AH15" s="39" t="s">
        <v>139</v>
      </c>
      <c r="AI15" s="14" t="n">
        <v>1</v>
      </c>
      <c r="AJ15" s="14" t="n">
        <v>3</v>
      </c>
      <c r="AK15" s="14" t="n">
        <v>5</v>
      </c>
      <c r="AL15" s="14" t="n">
        <v>1</v>
      </c>
      <c r="AM15" s="14" t="n">
        <v>22</v>
      </c>
      <c r="AN15" s="14" t="n">
        <v>16</v>
      </c>
      <c r="AO15" s="14" t="n">
        <v>7</v>
      </c>
      <c r="AP15" s="14" t="n">
        <v>9</v>
      </c>
      <c r="AQ15" s="14" t="n">
        <v>7</v>
      </c>
      <c r="AR15" s="14" t="n">
        <v>13</v>
      </c>
      <c r="AS15" s="14" t="n">
        <v>20</v>
      </c>
      <c r="AT15" s="14" t="n">
        <v>9</v>
      </c>
      <c r="AU15" s="14" t="n">
        <v>5</v>
      </c>
      <c r="AV15" s="14" t="n">
        <v>8</v>
      </c>
      <c r="AW15" s="14" t="n">
        <v>7</v>
      </c>
      <c r="AX15" s="14" t="n">
        <v>13</v>
      </c>
      <c r="AY15" s="14" t="n">
        <v>3</v>
      </c>
      <c r="AZ15" s="14" t="n">
        <v>17</v>
      </c>
      <c r="BA15" s="14" t="n">
        <v>25</v>
      </c>
      <c r="BB15" s="14" t="n">
        <v>5</v>
      </c>
      <c r="BC15" s="14" t="n">
        <v>2</v>
      </c>
      <c r="BD15" s="14"/>
      <c r="BE15" s="14" t="n">
        <v>12</v>
      </c>
      <c r="BF15" s="14" t="n">
        <v>7</v>
      </c>
      <c r="BG15" s="14" t="n">
        <v>4</v>
      </c>
      <c r="BH15" s="14" t="n">
        <v>52</v>
      </c>
      <c r="BI15" s="14" t="n">
        <v>2</v>
      </c>
      <c r="BJ15" s="14"/>
      <c r="BK15" s="15" t="n">
        <f aca="false">SUM(AI15:BJ15)</f>
        <v>275</v>
      </c>
      <c r="BL15" s="16" t="n">
        <f aca="false">BK15/$BK$29</f>
        <v>0.115400755350399</v>
      </c>
    </row>
    <row collapsed="false" customFormat="false" customHeight="false" hidden="false" ht="14.75" outlineLevel="0" r="16">
      <c r="B16" s="39" t="s">
        <v>140</v>
      </c>
      <c r="C16" s="14" t="n">
        <v>10</v>
      </c>
      <c r="D16" s="14" t="n">
        <v>39</v>
      </c>
      <c r="E16" s="14" t="n">
        <v>52</v>
      </c>
      <c r="F16" s="14" t="n">
        <v>10</v>
      </c>
      <c r="G16" s="14" t="n">
        <v>157</v>
      </c>
      <c r="H16" s="14" t="n">
        <v>84</v>
      </c>
      <c r="I16" s="14" t="n">
        <v>44</v>
      </c>
      <c r="J16" s="14" t="n">
        <v>28</v>
      </c>
      <c r="K16" s="14" t="n">
        <v>54</v>
      </c>
      <c r="L16" s="14" t="n">
        <v>75</v>
      </c>
      <c r="M16" s="14" t="n">
        <v>134</v>
      </c>
      <c r="N16" s="14" t="n">
        <v>25</v>
      </c>
      <c r="O16" s="14" t="n">
        <v>20</v>
      </c>
      <c r="P16" s="14" t="n">
        <v>74</v>
      </c>
      <c r="Q16" s="14" t="n">
        <v>58</v>
      </c>
      <c r="R16" s="14" t="n">
        <v>76</v>
      </c>
      <c r="S16" s="14" t="n">
        <v>27</v>
      </c>
      <c r="T16" s="14" t="n">
        <v>91</v>
      </c>
      <c r="U16" s="14" t="n">
        <v>174</v>
      </c>
      <c r="V16" s="14" t="n">
        <v>60</v>
      </c>
      <c r="W16" s="14" t="n">
        <v>32</v>
      </c>
      <c r="X16" s="14" t="n">
        <v>4</v>
      </c>
      <c r="Y16" s="14" t="n">
        <v>109</v>
      </c>
      <c r="Z16" s="14" t="n">
        <v>55</v>
      </c>
      <c r="AA16" s="14" t="n">
        <v>20</v>
      </c>
      <c r="AB16" s="14" t="n">
        <v>243</v>
      </c>
      <c r="AC16" s="14" t="n">
        <v>7</v>
      </c>
      <c r="AD16" s="14"/>
      <c r="AE16" s="15" t="n">
        <f aca="false">SUM(C16:AD16)</f>
        <v>1762</v>
      </c>
      <c r="AF16" s="16" t="n">
        <f aca="false">AE16/$AE$29</f>
        <v>0.133424201120703</v>
      </c>
      <c r="AH16" s="39" t="s">
        <v>140</v>
      </c>
      <c r="AI16" s="14" t="n">
        <v>5</v>
      </c>
      <c r="AJ16" s="14" t="n">
        <v>5</v>
      </c>
      <c r="AK16" s="14" t="n">
        <v>9</v>
      </c>
      <c r="AL16" s="14" t="n">
        <v>7</v>
      </c>
      <c r="AM16" s="14" t="n">
        <v>26</v>
      </c>
      <c r="AN16" s="14" t="n">
        <v>13</v>
      </c>
      <c r="AO16" s="14" t="n">
        <v>8</v>
      </c>
      <c r="AP16" s="14" t="n">
        <v>4</v>
      </c>
      <c r="AQ16" s="14" t="n">
        <v>12</v>
      </c>
      <c r="AR16" s="14" t="n">
        <v>9</v>
      </c>
      <c r="AS16" s="14" t="n">
        <v>32</v>
      </c>
      <c r="AT16" s="14" t="n">
        <v>20</v>
      </c>
      <c r="AU16" s="14" t="n">
        <v>2</v>
      </c>
      <c r="AV16" s="14" t="n">
        <v>11</v>
      </c>
      <c r="AW16" s="14" t="n">
        <v>1</v>
      </c>
      <c r="AX16" s="14" t="n">
        <v>4</v>
      </c>
      <c r="AY16" s="14" t="n">
        <v>4</v>
      </c>
      <c r="AZ16" s="14" t="n">
        <v>15</v>
      </c>
      <c r="BA16" s="14" t="n">
        <v>33</v>
      </c>
      <c r="BB16" s="14" t="n">
        <v>7</v>
      </c>
      <c r="BC16" s="14" t="n">
        <v>3</v>
      </c>
      <c r="BD16" s="14" t="n">
        <v>2</v>
      </c>
      <c r="BE16" s="14" t="n">
        <v>20</v>
      </c>
      <c r="BF16" s="14" t="n">
        <v>6</v>
      </c>
      <c r="BG16" s="14" t="n">
        <v>6</v>
      </c>
      <c r="BH16" s="14" t="n">
        <v>49</v>
      </c>
      <c r="BI16" s="14"/>
      <c r="BJ16" s="14"/>
      <c r="BK16" s="15" t="n">
        <f aca="false">SUM(AI16:BJ16)</f>
        <v>313</v>
      </c>
      <c r="BL16" s="16" t="n">
        <f aca="false">BK16/$BK$29</f>
        <v>0.131347041544272</v>
      </c>
    </row>
    <row collapsed="false" customFormat="false" customHeight="false" hidden="false" ht="14.75" outlineLevel="0" r="17">
      <c r="B17" s="39" t="s">
        <v>141</v>
      </c>
      <c r="C17" s="14" t="n">
        <v>5</v>
      </c>
      <c r="D17" s="14" t="n">
        <v>16</v>
      </c>
      <c r="E17" s="14" t="n">
        <v>23</v>
      </c>
      <c r="F17" s="14" t="n">
        <v>4</v>
      </c>
      <c r="G17" s="14" t="n">
        <v>71</v>
      </c>
      <c r="H17" s="14" t="n">
        <v>28</v>
      </c>
      <c r="I17" s="14" t="n">
        <v>23</v>
      </c>
      <c r="J17" s="14" t="n">
        <v>13</v>
      </c>
      <c r="K17" s="14" t="n">
        <v>31</v>
      </c>
      <c r="L17" s="14" t="n">
        <v>42</v>
      </c>
      <c r="M17" s="14" t="n">
        <v>67</v>
      </c>
      <c r="N17" s="14" t="n">
        <v>19</v>
      </c>
      <c r="O17" s="14" t="n">
        <v>16</v>
      </c>
      <c r="P17" s="14" t="n">
        <v>34</v>
      </c>
      <c r="Q17" s="14" t="n">
        <v>23</v>
      </c>
      <c r="R17" s="14" t="n">
        <v>39</v>
      </c>
      <c r="S17" s="14" t="n">
        <v>7</v>
      </c>
      <c r="T17" s="14" t="n">
        <v>53</v>
      </c>
      <c r="U17" s="14" t="n">
        <v>78</v>
      </c>
      <c r="V17" s="14" t="n">
        <v>37</v>
      </c>
      <c r="W17" s="14" t="n">
        <v>8</v>
      </c>
      <c r="X17" s="14"/>
      <c r="Y17" s="14" t="n">
        <v>43</v>
      </c>
      <c r="Z17" s="14" t="n">
        <v>31</v>
      </c>
      <c r="AA17" s="14" t="n">
        <v>10</v>
      </c>
      <c r="AB17" s="14" t="n">
        <v>131</v>
      </c>
      <c r="AC17" s="14" t="n">
        <v>5</v>
      </c>
      <c r="AD17" s="14"/>
      <c r="AE17" s="15" t="n">
        <f aca="false">SUM(C17:AD17)</f>
        <v>857</v>
      </c>
      <c r="AF17" s="16" t="n">
        <f aca="false">AE17/$AE$29</f>
        <v>0.0648947448129638</v>
      </c>
      <c r="AH17" s="39" t="s">
        <v>141</v>
      </c>
      <c r="AI17" s="14" t="n">
        <v>1</v>
      </c>
      <c r="AJ17" s="14" t="n">
        <v>1</v>
      </c>
      <c r="AK17" s="14" t="n">
        <v>3</v>
      </c>
      <c r="AL17" s="14"/>
      <c r="AM17" s="14" t="n">
        <v>11</v>
      </c>
      <c r="AN17" s="14" t="n">
        <v>5</v>
      </c>
      <c r="AO17" s="14" t="n">
        <v>8</v>
      </c>
      <c r="AP17" s="14" t="n">
        <v>2</v>
      </c>
      <c r="AQ17" s="14" t="n">
        <v>5</v>
      </c>
      <c r="AR17" s="14" t="n">
        <v>5</v>
      </c>
      <c r="AS17" s="14" t="n">
        <v>11</v>
      </c>
      <c r="AT17" s="14" t="n">
        <v>6</v>
      </c>
      <c r="AU17" s="14" t="n">
        <v>3</v>
      </c>
      <c r="AV17" s="14" t="n">
        <v>12</v>
      </c>
      <c r="AW17" s="14" t="n">
        <v>3</v>
      </c>
      <c r="AX17" s="14" t="n">
        <v>14</v>
      </c>
      <c r="AY17" s="14" t="n">
        <v>2</v>
      </c>
      <c r="AZ17" s="14" t="n">
        <v>9</v>
      </c>
      <c r="BA17" s="14" t="n">
        <v>16</v>
      </c>
      <c r="BB17" s="14" t="n">
        <v>4</v>
      </c>
      <c r="BC17" s="14"/>
      <c r="BD17" s="14"/>
      <c r="BE17" s="14" t="n">
        <v>11</v>
      </c>
      <c r="BF17" s="14" t="n">
        <v>7</v>
      </c>
      <c r="BG17" s="14"/>
      <c r="BH17" s="14" t="n">
        <v>26</v>
      </c>
      <c r="BI17" s="14"/>
      <c r="BJ17" s="14"/>
      <c r="BK17" s="15" t="n">
        <f aca="false">SUM(AI17:BJ17)</f>
        <v>165</v>
      </c>
      <c r="BL17" s="16" t="n">
        <f aca="false">BK17/$BK$29</f>
        <v>0.0692404532102392</v>
      </c>
    </row>
    <row collapsed="false" customFormat="false" customHeight="false" hidden="false" ht="14.75" outlineLevel="0" r="18">
      <c r="B18" s="39" t="s">
        <v>142</v>
      </c>
      <c r="C18" s="14" t="n">
        <v>4</v>
      </c>
      <c r="D18" s="14" t="n">
        <v>18</v>
      </c>
      <c r="E18" s="14" t="n">
        <v>25</v>
      </c>
      <c r="F18" s="14" t="n">
        <v>1</v>
      </c>
      <c r="G18" s="14" t="n">
        <v>61</v>
      </c>
      <c r="H18" s="14" t="n">
        <v>37</v>
      </c>
      <c r="I18" s="14" t="n">
        <v>16</v>
      </c>
      <c r="J18" s="14" t="n">
        <v>8</v>
      </c>
      <c r="K18" s="14" t="n">
        <v>19</v>
      </c>
      <c r="L18" s="14" t="n">
        <v>28</v>
      </c>
      <c r="M18" s="14" t="n">
        <v>65</v>
      </c>
      <c r="N18" s="14" t="n">
        <v>13</v>
      </c>
      <c r="O18" s="14" t="n">
        <v>12</v>
      </c>
      <c r="P18" s="14" t="n">
        <v>31</v>
      </c>
      <c r="Q18" s="14" t="n">
        <v>27</v>
      </c>
      <c r="R18" s="14" t="n">
        <v>45</v>
      </c>
      <c r="S18" s="14" t="n">
        <v>8</v>
      </c>
      <c r="T18" s="14" t="n">
        <v>36</v>
      </c>
      <c r="U18" s="14" t="n">
        <v>71</v>
      </c>
      <c r="V18" s="14" t="n">
        <v>26</v>
      </c>
      <c r="W18" s="14" t="n">
        <v>7</v>
      </c>
      <c r="X18" s="14"/>
      <c r="Y18" s="14" t="n">
        <v>60</v>
      </c>
      <c r="Z18" s="14" t="n">
        <v>41</v>
      </c>
      <c r="AA18" s="14" t="n">
        <v>12</v>
      </c>
      <c r="AB18" s="14" t="n">
        <v>74</v>
      </c>
      <c r="AC18" s="14" t="n">
        <v>6</v>
      </c>
      <c r="AD18" s="14"/>
      <c r="AE18" s="15" t="n">
        <f aca="false">SUM(C18:AD18)</f>
        <v>751</v>
      </c>
      <c r="AF18" s="16" t="n">
        <f aca="false">AE18/$AE$29</f>
        <v>0.0568680902620021</v>
      </c>
      <c r="AH18" s="39" t="s">
        <v>142</v>
      </c>
      <c r="AI18" s="14"/>
      <c r="AJ18" s="14" t="n">
        <v>2</v>
      </c>
      <c r="AK18" s="14" t="n">
        <v>1</v>
      </c>
      <c r="AL18" s="14"/>
      <c r="AM18" s="14" t="n">
        <v>10</v>
      </c>
      <c r="AN18" s="14" t="n">
        <v>2</v>
      </c>
      <c r="AO18" s="14" t="n">
        <v>3</v>
      </c>
      <c r="AP18" s="14" t="n">
        <v>3</v>
      </c>
      <c r="AQ18" s="14" t="n">
        <v>2</v>
      </c>
      <c r="AR18" s="14" t="n">
        <v>10</v>
      </c>
      <c r="AS18" s="14" t="n">
        <v>18</v>
      </c>
      <c r="AT18" s="14" t="n">
        <v>5</v>
      </c>
      <c r="AU18" s="14" t="n">
        <v>1</v>
      </c>
      <c r="AV18" s="14" t="n">
        <v>1</v>
      </c>
      <c r="AW18" s="14" t="n">
        <v>3</v>
      </c>
      <c r="AX18" s="14" t="n">
        <v>6</v>
      </c>
      <c r="AY18" s="14" t="n">
        <v>2</v>
      </c>
      <c r="AZ18" s="14" t="n">
        <v>4</v>
      </c>
      <c r="BA18" s="14" t="n">
        <v>17</v>
      </c>
      <c r="BB18" s="14" t="n">
        <v>1</v>
      </c>
      <c r="BC18" s="14"/>
      <c r="BD18" s="14" t="n">
        <v>1</v>
      </c>
      <c r="BE18" s="14" t="n">
        <v>16</v>
      </c>
      <c r="BF18" s="14" t="n">
        <v>5</v>
      </c>
      <c r="BG18" s="14"/>
      <c r="BH18" s="14" t="n">
        <v>12</v>
      </c>
      <c r="BI18" s="14"/>
      <c r="BJ18" s="14"/>
      <c r="BK18" s="15" t="n">
        <f aca="false">SUM(AI18:BJ18)</f>
        <v>125</v>
      </c>
      <c r="BL18" s="16" t="n">
        <f aca="false">BK18/$BK$29</f>
        <v>0.0524548887956358</v>
      </c>
    </row>
    <row collapsed="false" customFormat="false" customHeight="false" hidden="false" ht="14.75" outlineLevel="0" r="19">
      <c r="B19" s="39" t="s">
        <v>143</v>
      </c>
      <c r="C19" s="14"/>
      <c r="D19" s="14" t="n">
        <v>9</v>
      </c>
      <c r="E19" s="14" t="n">
        <v>6</v>
      </c>
      <c r="F19" s="14"/>
      <c r="G19" s="14" t="n">
        <v>28</v>
      </c>
      <c r="H19" s="14" t="n">
        <v>13</v>
      </c>
      <c r="I19" s="14" t="n">
        <v>8</v>
      </c>
      <c r="J19" s="14" t="n">
        <v>4</v>
      </c>
      <c r="K19" s="14" t="n">
        <v>8</v>
      </c>
      <c r="L19" s="14" t="n">
        <v>14</v>
      </c>
      <c r="M19" s="14" t="n">
        <v>28</v>
      </c>
      <c r="N19" s="14" t="n">
        <v>5</v>
      </c>
      <c r="O19" s="14" t="n">
        <v>2</v>
      </c>
      <c r="P19" s="14" t="n">
        <v>8</v>
      </c>
      <c r="Q19" s="14" t="n">
        <v>13</v>
      </c>
      <c r="R19" s="14" t="n">
        <v>9</v>
      </c>
      <c r="S19" s="14" t="n">
        <v>2</v>
      </c>
      <c r="T19" s="14" t="n">
        <v>25</v>
      </c>
      <c r="U19" s="14" t="n">
        <v>33</v>
      </c>
      <c r="V19" s="14" t="n">
        <v>8</v>
      </c>
      <c r="W19" s="14" t="n">
        <v>2</v>
      </c>
      <c r="X19" s="14"/>
      <c r="Y19" s="14" t="n">
        <v>19</v>
      </c>
      <c r="Z19" s="14" t="n">
        <v>6</v>
      </c>
      <c r="AA19" s="14" t="n">
        <v>2</v>
      </c>
      <c r="AB19" s="14" t="n">
        <v>66</v>
      </c>
      <c r="AC19" s="14" t="n">
        <v>6</v>
      </c>
      <c r="AD19" s="14"/>
      <c r="AE19" s="15" t="n">
        <f aca="false">SUM(C19:AD19)</f>
        <v>324</v>
      </c>
      <c r="AF19" s="16" t="n">
        <f aca="false">AE19/$AE$29</f>
        <v>0.0245343025897319</v>
      </c>
      <c r="AH19" s="39" t="s">
        <v>143</v>
      </c>
      <c r="AI19" s="14"/>
      <c r="AJ19" s="14"/>
      <c r="AK19" s="14" t="n">
        <v>2</v>
      </c>
      <c r="AL19" s="14"/>
      <c r="AM19" s="14" t="n">
        <v>7</v>
      </c>
      <c r="AN19" s="14" t="n">
        <v>4</v>
      </c>
      <c r="AO19" s="14" t="n">
        <v>3</v>
      </c>
      <c r="AP19" s="14"/>
      <c r="AQ19" s="14"/>
      <c r="AR19" s="14" t="n">
        <v>2</v>
      </c>
      <c r="AS19" s="14" t="n">
        <v>5</v>
      </c>
      <c r="AT19" s="14" t="n">
        <v>4</v>
      </c>
      <c r="AU19" s="14" t="n">
        <v>1</v>
      </c>
      <c r="AV19" s="14" t="n">
        <v>2</v>
      </c>
      <c r="AW19" s="14" t="n">
        <v>2</v>
      </c>
      <c r="AX19" s="14" t="n">
        <v>3</v>
      </c>
      <c r="AY19" s="14" t="n">
        <v>2</v>
      </c>
      <c r="AZ19" s="14" t="n">
        <v>2</v>
      </c>
      <c r="BA19" s="14" t="n">
        <v>1</v>
      </c>
      <c r="BB19" s="14" t="n">
        <v>1</v>
      </c>
      <c r="BC19" s="14" t="n">
        <v>1</v>
      </c>
      <c r="BD19" s="14"/>
      <c r="BE19" s="14" t="n">
        <v>5</v>
      </c>
      <c r="BF19" s="14"/>
      <c r="BG19" s="14"/>
      <c r="BH19" s="14" t="n">
        <v>6</v>
      </c>
      <c r="BI19" s="14"/>
      <c r="BJ19" s="14"/>
      <c r="BK19" s="15" t="n">
        <f aca="false">SUM(AI19:BJ19)</f>
        <v>53</v>
      </c>
      <c r="BL19" s="16" t="n">
        <f aca="false">BK19/$BK$29</f>
        <v>0.0222408728493496</v>
      </c>
    </row>
    <row collapsed="false" customFormat="false" customHeight="false" hidden="false" ht="14.75" outlineLevel="0" r="20">
      <c r="B20" s="39" t="s">
        <v>144</v>
      </c>
      <c r="C20" s="14" t="n">
        <v>1</v>
      </c>
      <c r="D20" s="14" t="n">
        <v>12</v>
      </c>
      <c r="E20" s="14" t="n">
        <v>11</v>
      </c>
      <c r="F20" s="14" t="n">
        <v>3</v>
      </c>
      <c r="G20" s="14" t="n">
        <v>28</v>
      </c>
      <c r="H20" s="14" t="n">
        <v>19</v>
      </c>
      <c r="I20" s="14" t="n">
        <v>7</v>
      </c>
      <c r="J20" s="14"/>
      <c r="K20" s="14" t="n">
        <v>10</v>
      </c>
      <c r="L20" s="14" t="n">
        <v>24</v>
      </c>
      <c r="M20" s="14" t="n">
        <v>23</v>
      </c>
      <c r="N20" s="14" t="n">
        <v>3</v>
      </c>
      <c r="O20" s="14" t="n">
        <v>2</v>
      </c>
      <c r="P20" s="14" t="n">
        <v>17</v>
      </c>
      <c r="Q20" s="14" t="n">
        <v>8</v>
      </c>
      <c r="R20" s="14" t="n">
        <v>14</v>
      </c>
      <c r="S20" s="14" t="n">
        <v>10</v>
      </c>
      <c r="T20" s="14" t="n">
        <v>15</v>
      </c>
      <c r="U20" s="14" t="n">
        <v>25</v>
      </c>
      <c r="V20" s="14" t="n">
        <v>7</v>
      </c>
      <c r="W20" s="14" t="n">
        <v>2</v>
      </c>
      <c r="X20" s="14" t="n">
        <v>2</v>
      </c>
      <c r="Y20" s="14" t="n">
        <v>29</v>
      </c>
      <c r="Z20" s="14" t="n">
        <v>17</v>
      </c>
      <c r="AA20" s="14" t="n">
        <v>4</v>
      </c>
      <c r="AB20" s="14" t="n">
        <v>48</v>
      </c>
      <c r="AC20" s="14" t="n">
        <v>3</v>
      </c>
      <c r="AD20" s="14"/>
      <c r="AE20" s="15" t="n">
        <f aca="false">SUM(C20:AD20)</f>
        <v>344</v>
      </c>
      <c r="AF20" s="16" t="n">
        <f aca="false">AE20/$AE$29</f>
        <v>0.0260487657125549</v>
      </c>
      <c r="AH20" s="39" t="s">
        <v>144</v>
      </c>
      <c r="AI20" s="14"/>
      <c r="AJ20" s="14"/>
      <c r="AK20" s="14" t="n">
        <v>1</v>
      </c>
      <c r="AL20" s="14"/>
      <c r="AM20" s="14" t="n">
        <v>9</v>
      </c>
      <c r="AN20" s="14" t="n">
        <v>1</v>
      </c>
      <c r="AO20" s="14" t="n">
        <v>2</v>
      </c>
      <c r="AP20" s="14" t="n">
        <v>3</v>
      </c>
      <c r="AQ20" s="14" t="n">
        <v>2</v>
      </c>
      <c r="AR20" s="14" t="n">
        <v>2</v>
      </c>
      <c r="AS20" s="14" t="n">
        <v>2</v>
      </c>
      <c r="AT20" s="14" t="n">
        <v>2</v>
      </c>
      <c r="AU20" s="14" t="n">
        <v>1</v>
      </c>
      <c r="AV20" s="14" t="n">
        <v>2</v>
      </c>
      <c r="AW20" s="14" t="n">
        <v>1</v>
      </c>
      <c r="AX20" s="14" t="n">
        <v>2</v>
      </c>
      <c r="AY20" s="14" t="n">
        <v>2</v>
      </c>
      <c r="AZ20" s="14" t="n">
        <v>2</v>
      </c>
      <c r="BA20" s="14" t="n">
        <v>5</v>
      </c>
      <c r="BB20" s="14" t="n">
        <v>1</v>
      </c>
      <c r="BC20" s="14" t="n">
        <v>2</v>
      </c>
      <c r="BD20" s="14"/>
      <c r="BE20" s="14" t="n">
        <v>3</v>
      </c>
      <c r="BF20" s="14" t="n">
        <v>3</v>
      </c>
      <c r="BG20" s="14"/>
      <c r="BH20" s="14" t="n">
        <v>13</v>
      </c>
      <c r="BI20" s="14"/>
      <c r="BJ20" s="14"/>
      <c r="BK20" s="15" t="n">
        <f aca="false">SUM(AI20:BJ20)</f>
        <v>61</v>
      </c>
      <c r="BL20" s="16" t="n">
        <f aca="false">BK20/$BK$29</f>
        <v>0.0255979857322702</v>
      </c>
    </row>
    <row collapsed="false" customFormat="false" customHeight="false" hidden="false" ht="14.75" outlineLevel="0" r="21">
      <c r="B21" s="39" t="s">
        <v>145</v>
      </c>
      <c r="C21" s="14"/>
      <c r="D21" s="14" t="n">
        <v>7</v>
      </c>
      <c r="E21" s="14" t="n">
        <v>5</v>
      </c>
      <c r="F21" s="14" t="n">
        <v>1</v>
      </c>
      <c r="G21" s="14" t="n">
        <v>8</v>
      </c>
      <c r="H21" s="14" t="n">
        <v>6</v>
      </c>
      <c r="I21" s="14" t="n">
        <v>2</v>
      </c>
      <c r="J21" s="14" t="n">
        <v>1</v>
      </c>
      <c r="K21" s="14" t="n">
        <v>3</v>
      </c>
      <c r="L21" s="14" t="n">
        <v>6</v>
      </c>
      <c r="M21" s="14" t="n">
        <v>13</v>
      </c>
      <c r="N21" s="14" t="n">
        <v>4</v>
      </c>
      <c r="O21" s="14"/>
      <c r="P21" s="14" t="n">
        <v>8</v>
      </c>
      <c r="Q21" s="14" t="n">
        <v>1</v>
      </c>
      <c r="R21" s="14" t="n">
        <v>1</v>
      </c>
      <c r="S21" s="14" t="n">
        <v>1</v>
      </c>
      <c r="T21" s="14" t="n">
        <v>7</v>
      </c>
      <c r="U21" s="14" t="n">
        <v>11</v>
      </c>
      <c r="V21" s="14"/>
      <c r="W21" s="14" t="n">
        <v>3</v>
      </c>
      <c r="X21" s="14"/>
      <c r="Y21" s="14" t="n">
        <v>4</v>
      </c>
      <c r="Z21" s="14" t="n">
        <v>12</v>
      </c>
      <c r="AA21" s="14"/>
      <c r="AB21" s="14" t="n">
        <v>20</v>
      </c>
      <c r="AC21" s="14"/>
      <c r="AD21" s="14"/>
      <c r="AE21" s="15" t="n">
        <f aca="false">SUM(C21:AD21)</f>
        <v>124</v>
      </c>
      <c r="AF21" s="16" t="n">
        <f aca="false">AE21/$AE$29</f>
        <v>0.00938967136150235</v>
      </c>
      <c r="AH21" s="39" t="s">
        <v>145</v>
      </c>
      <c r="AI21" s="14"/>
      <c r="AJ21" s="14"/>
      <c r="AK21" s="14" t="n">
        <v>1</v>
      </c>
      <c r="AL21" s="14"/>
      <c r="AM21" s="14" t="n">
        <v>2</v>
      </c>
      <c r="AN21" s="14"/>
      <c r="AO21" s="14"/>
      <c r="AP21" s="14" t="n">
        <v>1</v>
      </c>
      <c r="AQ21" s="14"/>
      <c r="AR21" s="14"/>
      <c r="AS21" s="14"/>
      <c r="AT21" s="14" t="n">
        <v>2</v>
      </c>
      <c r="AU21" s="14"/>
      <c r="AV21" s="14"/>
      <c r="AW21" s="14" t="n">
        <v>3</v>
      </c>
      <c r="AX21" s="14" t="n">
        <v>3</v>
      </c>
      <c r="AY21" s="14" t="n">
        <v>1</v>
      </c>
      <c r="AZ21" s="14" t="n">
        <v>1</v>
      </c>
      <c r="BA21" s="14" t="n">
        <v>1</v>
      </c>
      <c r="BB21" s="14"/>
      <c r="BC21" s="14" t="n">
        <v>1</v>
      </c>
      <c r="BD21" s="14"/>
      <c r="BE21" s="14"/>
      <c r="BF21" s="14" t="n">
        <v>1</v>
      </c>
      <c r="BG21" s="14" t="n">
        <v>1</v>
      </c>
      <c r="BH21" s="14" t="n">
        <v>5</v>
      </c>
      <c r="BI21" s="14"/>
      <c r="BJ21" s="14"/>
      <c r="BK21" s="15" t="n">
        <f aca="false">SUM(AI21:BJ21)</f>
        <v>23</v>
      </c>
      <c r="BL21" s="16" t="n">
        <f aca="false">BK21/$BK$29</f>
        <v>0.00965169953839698</v>
      </c>
    </row>
    <row collapsed="false" customFormat="false" customHeight="false" hidden="false" ht="14.75" outlineLevel="0" r="22">
      <c r="B22" s="39" t="s">
        <v>146</v>
      </c>
      <c r="C22" s="14"/>
      <c r="D22" s="14" t="n">
        <v>1</v>
      </c>
      <c r="E22" s="14"/>
      <c r="F22" s="14"/>
      <c r="G22" s="14" t="n">
        <v>6</v>
      </c>
      <c r="H22" s="14" t="n">
        <v>1</v>
      </c>
      <c r="I22" s="14" t="n">
        <v>1</v>
      </c>
      <c r="J22" s="14" t="n">
        <v>2</v>
      </c>
      <c r="K22" s="14" t="n">
        <v>3</v>
      </c>
      <c r="L22" s="14" t="n">
        <v>5</v>
      </c>
      <c r="M22" s="14" t="n">
        <v>7</v>
      </c>
      <c r="N22" s="14" t="n">
        <v>3</v>
      </c>
      <c r="O22" s="14" t="n">
        <v>3</v>
      </c>
      <c r="P22" s="14" t="n">
        <v>5</v>
      </c>
      <c r="Q22" s="14" t="n">
        <v>3</v>
      </c>
      <c r="R22" s="14" t="n">
        <v>4</v>
      </c>
      <c r="S22" s="14" t="n">
        <v>2</v>
      </c>
      <c r="T22" s="14" t="n">
        <v>7</v>
      </c>
      <c r="U22" s="14" t="n">
        <v>10</v>
      </c>
      <c r="V22" s="14" t="n">
        <v>3</v>
      </c>
      <c r="W22" s="14"/>
      <c r="X22" s="14"/>
      <c r="Y22" s="14" t="n">
        <v>9</v>
      </c>
      <c r="Z22" s="14"/>
      <c r="AA22" s="14" t="n">
        <v>1</v>
      </c>
      <c r="AB22" s="14" t="n">
        <v>12</v>
      </c>
      <c r="AC22" s="14"/>
      <c r="AD22" s="14"/>
      <c r="AE22" s="15" t="n">
        <f aca="false">SUM(C22:AD22)</f>
        <v>88</v>
      </c>
      <c r="AF22" s="16" t="n">
        <f aca="false">AE22/$AE$29</f>
        <v>0.00666363774042102</v>
      </c>
      <c r="AH22" s="39" t="s">
        <v>146</v>
      </c>
      <c r="AI22" s="14"/>
      <c r="AJ22" s="14"/>
      <c r="AK22" s="14"/>
      <c r="AL22" s="14"/>
      <c r="AM22" s="14" t="n">
        <v>2</v>
      </c>
      <c r="AN22" s="14" t="n">
        <v>1</v>
      </c>
      <c r="AO22" s="14" t="n">
        <v>1</v>
      </c>
      <c r="AP22" s="14"/>
      <c r="AQ22" s="14" t="n">
        <v>1</v>
      </c>
      <c r="AR22" s="14" t="n">
        <v>2</v>
      </c>
      <c r="AS22" s="14"/>
      <c r="AT22" s="14"/>
      <c r="AU22" s="14"/>
      <c r="AV22" s="14"/>
      <c r="AW22" s="14" t="n">
        <v>2</v>
      </c>
      <c r="AX22" s="14" t="n">
        <v>2</v>
      </c>
      <c r="AY22" s="14"/>
      <c r="AZ22" s="14" t="n">
        <v>1</v>
      </c>
      <c r="BA22" s="14" t="n">
        <v>3</v>
      </c>
      <c r="BB22" s="14" t="n">
        <v>2</v>
      </c>
      <c r="BC22" s="14"/>
      <c r="BD22" s="14"/>
      <c r="BE22" s="14" t="n">
        <v>1</v>
      </c>
      <c r="BF22" s="14"/>
      <c r="BG22" s="14"/>
      <c r="BH22" s="14" t="n">
        <v>1</v>
      </c>
      <c r="BI22" s="14"/>
      <c r="BJ22" s="14"/>
      <c r="BK22" s="15" t="n">
        <f aca="false">SUM(AI22:BJ22)</f>
        <v>19</v>
      </c>
      <c r="BL22" s="16" t="n">
        <f aca="false">BK22/$BK$29</f>
        <v>0.00797314309693663</v>
      </c>
    </row>
    <row collapsed="false" customFormat="false" customHeight="false" hidden="false" ht="14.75" outlineLevel="0" r="23">
      <c r="B23" s="39" t="s">
        <v>147</v>
      </c>
      <c r="C23" s="14"/>
      <c r="D23" s="14"/>
      <c r="E23" s="14" t="n">
        <v>3</v>
      </c>
      <c r="F23" s="14"/>
      <c r="G23" s="14" t="n">
        <v>4</v>
      </c>
      <c r="H23" s="14" t="n">
        <v>3</v>
      </c>
      <c r="I23" s="14"/>
      <c r="J23" s="14" t="n">
        <v>1</v>
      </c>
      <c r="K23" s="14"/>
      <c r="L23" s="14" t="n">
        <v>2</v>
      </c>
      <c r="M23" s="14" t="n">
        <v>2</v>
      </c>
      <c r="N23" s="14"/>
      <c r="O23" s="14"/>
      <c r="P23" s="14" t="n">
        <v>3</v>
      </c>
      <c r="Q23" s="14" t="n">
        <v>1</v>
      </c>
      <c r="R23" s="14" t="n">
        <v>1</v>
      </c>
      <c r="S23" s="14" t="n">
        <v>1</v>
      </c>
      <c r="T23" s="14"/>
      <c r="U23" s="14" t="n">
        <v>1</v>
      </c>
      <c r="V23" s="14" t="n">
        <v>1</v>
      </c>
      <c r="W23" s="14"/>
      <c r="X23" s="14"/>
      <c r="Y23" s="14" t="n">
        <v>5</v>
      </c>
      <c r="Z23" s="14"/>
      <c r="AA23" s="14" t="n">
        <v>1</v>
      </c>
      <c r="AB23" s="14" t="n">
        <v>2</v>
      </c>
      <c r="AC23" s="14"/>
      <c r="AD23" s="14"/>
      <c r="AE23" s="15" t="n">
        <f aca="false">SUM(C23:AD23)</f>
        <v>31</v>
      </c>
      <c r="AF23" s="16" t="n">
        <f aca="false">AE23/$AE$29</f>
        <v>0.00234741784037559</v>
      </c>
      <c r="AH23" s="39" t="s">
        <v>147</v>
      </c>
      <c r="AI23" s="14"/>
      <c r="AJ23" s="14"/>
      <c r="AK23" s="14"/>
      <c r="AL23" s="14"/>
      <c r="AM23" s="14" t="n">
        <v>1</v>
      </c>
      <c r="AN23" s="14"/>
      <c r="AO23" s="14"/>
      <c r="AP23" s="14"/>
      <c r="AQ23" s="14" t="n">
        <v>1</v>
      </c>
      <c r="AR23" s="14"/>
      <c r="AS23" s="14" t="n">
        <v>2</v>
      </c>
      <c r="AT23" s="14"/>
      <c r="AU23" s="14"/>
      <c r="AV23" s="14"/>
      <c r="AW23" s="14"/>
      <c r="AX23" s="14" t="n">
        <v>1</v>
      </c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5" t="n">
        <f aca="false">SUM(AI23:BJ23)</f>
        <v>5</v>
      </c>
      <c r="BL23" s="16" t="n">
        <f aca="false">BK23/$BK$29</f>
        <v>0.00209819555182543</v>
      </c>
    </row>
    <row collapsed="false" customFormat="false" customHeight="false" hidden="false" ht="14.75" outlineLevel="0" r="24">
      <c r="B24" s="39" t="s">
        <v>148</v>
      </c>
      <c r="C24" s="14"/>
      <c r="D24" s="14"/>
      <c r="E24" s="14" t="n">
        <v>2</v>
      </c>
      <c r="F24" s="14"/>
      <c r="G24" s="14" t="n">
        <v>1</v>
      </c>
      <c r="H24" s="14"/>
      <c r="I24" s="14" t="n">
        <v>1</v>
      </c>
      <c r="J24" s="14" t="n">
        <v>1</v>
      </c>
      <c r="K24" s="14" t="n">
        <v>1</v>
      </c>
      <c r="L24" s="14" t="n">
        <v>2</v>
      </c>
      <c r="M24" s="14" t="n">
        <v>1</v>
      </c>
      <c r="N24" s="14"/>
      <c r="O24" s="14"/>
      <c r="P24" s="14" t="n">
        <v>2</v>
      </c>
      <c r="Q24" s="14"/>
      <c r="R24" s="14"/>
      <c r="S24" s="14"/>
      <c r="T24" s="14" t="n">
        <v>1</v>
      </c>
      <c r="U24" s="14" t="n">
        <v>2</v>
      </c>
      <c r="V24" s="14" t="n">
        <v>1</v>
      </c>
      <c r="W24" s="14"/>
      <c r="X24" s="14"/>
      <c r="Y24" s="14" t="n">
        <v>1</v>
      </c>
      <c r="Z24" s="14"/>
      <c r="AA24" s="14" t="n">
        <v>1</v>
      </c>
      <c r="AB24" s="14" t="n">
        <v>3</v>
      </c>
      <c r="AC24" s="14"/>
      <c r="AD24" s="14"/>
      <c r="AE24" s="15" t="n">
        <f aca="false">SUM(C24:AD24)</f>
        <v>20</v>
      </c>
      <c r="AF24" s="16" t="n">
        <f aca="false">AE24/$AE$29</f>
        <v>0.00151446312282296</v>
      </c>
      <c r="AH24" s="39" t="s">
        <v>148</v>
      </c>
      <c r="AI24" s="14"/>
      <c r="AJ24" s="14" t="n">
        <v>1</v>
      </c>
      <c r="AK24" s="14"/>
      <c r="AL24" s="14"/>
      <c r="AM24" s="14" t="n">
        <v>1</v>
      </c>
      <c r="AN24" s="14"/>
      <c r="AO24" s="14"/>
      <c r="AP24" s="14"/>
      <c r="AQ24" s="14"/>
      <c r="AR24" s="14"/>
      <c r="AS24" s="14" t="n">
        <v>1</v>
      </c>
      <c r="AT24" s="14"/>
      <c r="AU24" s="14"/>
      <c r="AV24" s="14"/>
      <c r="AW24" s="14"/>
      <c r="AX24" s="14" t="n">
        <v>1</v>
      </c>
      <c r="AY24" s="14"/>
      <c r="AZ24" s="14"/>
      <c r="BA24" s="14" t="n">
        <v>2</v>
      </c>
      <c r="BB24" s="14"/>
      <c r="BC24" s="14"/>
      <c r="BD24" s="14"/>
      <c r="BE24" s="14"/>
      <c r="BF24" s="14"/>
      <c r="BG24" s="14"/>
      <c r="BH24" s="14"/>
      <c r="BI24" s="14"/>
      <c r="BJ24" s="14"/>
      <c r="BK24" s="15" t="n">
        <f aca="false">SUM(AI24:BJ24)</f>
        <v>6</v>
      </c>
      <c r="BL24" s="16" t="n">
        <f aca="false">BK24/$BK$29</f>
        <v>0.00251783466219052</v>
      </c>
    </row>
    <row collapsed="false" customFormat="false" customHeight="false" hidden="false" ht="14.75" outlineLevel="0" r="25">
      <c r="B25" s="39" t="s">
        <v>149</v>
      </c>
      <c r="C25" s="14"/>
      <c r="D25" s="14"/>
      <c r="E25" s="14"/>
      <c r="F25" s="14"/>
      <c r="G25" s="14" t="n">
        <v>1</v>
      </c>
      <c r="H25" s="14"/>
      <c r="I25" s="14"/>
      <c r="J25" s="14"/>
      <c r="K25" s="14"/>
      <c r="L25" s="14"/>
      <c r="M25" s="14"/>
      <c r="N25" s="14"/>
      <c r="O25" s="14"/>
      <c r="P25" s="14" t="n">
        <v>2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 t="n">
        <f aca="false">SUM(C25:AD25)</f>
        <v>3</v>
      </c>
      <c r="AF25" s="16" t="n">
        <f aca="false">AE25/$AE$29</f>
        <v>0.000227169468423444</v>
      </c>
      <c r="AH25" s="39" t="s">
        <v>149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5" t="n">
        <f aca="false">SUM(AI25:BJ25)</f>
        <v>0</v>
      </c>
      <c r="BL25" s="16" t="n">
        <f aca="false">BK25/$BK$29</f>
        <v>0</v>
      </c>
    </row>
    <row collapsed="false" customFormat="false" customHeight="false" hidden="false" ht="14.75" outlineLevel="0" r="26">
      <c r="B26" s="39" t="s">
        <v>150</v>
      </c>
      <c r="C26" s="14"/>
      <c r="D26" s="14"/>
      <c r="E26" s="14"/>
      <c r="F26" s="14"/>
      <c r="G26" s="14"/>
      <c r="H26" s="14"/>
      <c r="I26" s="14"/>
      <c r="J26" s="14"/>
      <c r="K26" s="14"/>
      <c r="L26" s="14" t="n">
        <v>1</v>
      </c>
      <c r="M26" s="14"/>
      <c r="N26" s="14" t="n">
        <v>1</v>
      </c>
      <c r="O26" s="14"/>
      <c r="P26" s="14" t="n">
        <v>2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 t="n">
        <f aca="false">SUM(C26:AD26)</f>
        <v>4</v>
      </c>
      <c r="AF26" s="16" t="n">
        <f aca="false">AE26/$AE$29</f>
        <v>0.000302892624564592</v>
      </c>
      <c r="AH26" s="39" t="s">
        <v>150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5" t="n">
        <f aca="false">SUM(AI26:BJ26)</f>
        <v>0</v>
      </c>
      <c r="BL26" s="16" t="n">
        <f aca="false">BK26/$BK$29</f>
        <v>0</v>
      </c>
    </row>
    <row collapsed="false" customFormat="false" customHeight="false" hidden="false" ht="14.75" outlineLevel="0" r="27">
      <c r="B27" s="39" t="s">
        <v>151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SUM(C27:AD27)</f>
        <v>0</v>
      </c>
      <c r="AF27" s="16" t="n">
        <f aca="false">AE27/$AE$29</f>
        <v>0</v>
      </c>
      <c r="AH27" s="39" t="s">
        <v>151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n">
        <v>1</v>
      </c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5" t="n">
        <f aca="false">SUM(AI27:BJ27)</f>
        <v>1</v>
      </c>
      <c r="BL27" s="16" t="n">
        <f aca="false">BK27/$BK$29</f>
        <v>0.000419639110365086</v>
      </c>
    </row>
    <row collapsed="false" customFormat="false" customHeight="false" hidden="false" ht="14.75" outlineLevel="0" r="28">
      <c r="B28" s="39" t="s">
        <v>94</v>
      </c>
      <c r="C28" s="14" t="n">
        <v>25</v>
      </c>
      <c r="D28" s="14" t="n">
        <v>79</v>
      </c>
      <c r="E28" s="14" t="n">
        <v>134</v>
      </c>
      <c r="F28" s="14" t="n">
        <v>17</v>
      </c>
      <c r="G28" s="14" t="n">
        <v>377</v>
      </c>
      <c r="H28" s="14" t="n">
        <v>203</v>
      </c>
      <c r="I28" s="14" t="n">
        <v>108</v>
      </c>
      <c r="J28" s="14" t="n">
        <v>67</v>
      </c>
      <c r="K28" s="14" t="n">
        <v>172</v>
      </c>
      <c r="L28" s="14" t="n">
        <v>145</v>
      </c>
      <c r="M28" s="14" t="n">
        <v>324</v>
      </c>
      <c r="N28" s="14" t="n">
        <v>86</v>
      </c>
      <c r="O28" s="14" t="n">
        <v>91</v>
      </c>
      <c r="P28" s="14" t="n">
        <v>169</v>
      </c>
      <c r="Q28" s="14" t="n">
        <v>88</v>
      </c>
      <c r="R28" s="14" t="n">
        <v>199</v>
      </c>
      <c r="S28" s="14" t="n">
        <v>79</v>
      </c>
      <c r="T28" s="14" t="n">
        <v>229</v>
      </c>
      <c r="U28" s="14" t="n">
        <v>464</v>
      </c>
      <c r="V28" s="14" t="n">
        <v>105</v>
      </c>
      <c r="W28" s="14" t="n">
        <v>55</v>
      </c>
      <c r="X28" s="14" t="n">
        <v>3</v>
      </c>
      <c r="Y28" s="14" t="n">
        <v>263</v>
      </c>
      <c r="Z28" s="14" t="n">
        <v>150</v>
      </c>
      <c r="AA28" s="14" t="n">
        <v>56</v>
      </c>
      <c r="AB28" s="14" t="n">
        <v>655</v>
      </c>
      <c r="AC28" s="14" t="n">
        <v>25</v>
      </c>
      <c r="AD28" s="14" t="n">
        <v>12</v>
      </c>
      <c r="AE28" s="15" t="n">
        <f aca="false">SUM(C28:AD28)</f>
        <v>4380</v>
      </c>
      <c r="AF28" s="16" t="n">
        <f aca="false">AE28/$AE$29</f>
        <v>0.331667423898228</v>
      </c>
      <c r="AH28" s="39" t="s">
        <v>94</v>
      </c>
      <c r="AI28" s="14" t="n">
        <v>3</v>
      </c>
      <c r="AJ28" s="14" t="n">
        <v>16</v>
      </c>
      <c r="AK28" s="14" t="n">
        <v>18</v>
      </c>
      <c r="AL28" s="14" t="n">
        <v>4</v>
      </c>
      <c r="AM28" s="14" t="n">
        <v>74</v>
      </c>
      <c r="AN28" s="14" t="n">
        <v>34</v>
      </c>
      <c r="AO28" s="14" t="n">
        <v>19</v>
      </c>
      <c r="AP28" s="14" t="n">
        <v>5</v>
      </c>
      <c r="AQ28" s="14" t="n">
        <v>31</v>
      </c>
      <c r="AR28" s="14" t="n">
        <v>16</v>
      </c>
      <c r="AS28" s="14" t="n">
        <v>64</v>
      </c>
      <c r="AT28" s="14" t="n">
        <v>27</v>
      </c>
      <c r="AU28" s="14" t="n">
        <v>12</v>
      </c>
      <c r="AV28" s="14" t="n">
        <v>36</v>
      </c>
      <c r="AW28" s="14" t="n">
        <v>10</v>
      </c>
      <c r="AX28" s="14" t="n">
        <v>47</v>
      </c>
      <c r="AY28" s="14" t="n">
        <v>9</v>
      </c>
      <c r="AZ28" s="14" t="n">
        <v>46</v>
      </c>
      <c r="BA28" s="14" t="n">
        <v>94</v>
      </c>
      <c r="BB28" s="14" t="n">
        <v>16</v>
      </c>
      <c r="BC28" s="14" t="n">
        <v>3</v>
      </c>
      <c r="BD28" s="14"/>
      <c r="BE28" s="14" t="n">
        <v>54</v>
      </c>
      <c r="BF28" s="14" t="n">
        <v>25</v>
      </c>
      <c r="BG28" s="14" t="n">
        <v>13</v>
      </c>
      <c r="BH28" s="14" t="n">
        <v>163</v>
      </c>
      <c r="BI28" s="14" t="n">
        <v>5</v>
      </c>
      <c r="BJ28" s="14" t="n">
        <v>1</v>
      </c>
      <c r="BK28" s="15" t="n">
        <f aca="false">SUM(AI28:BJ28)</f>
        <v>845</v>
      </c>
      <c r="BL28" s="16" t="n">
        <f aca="false">BK28/$BK$29</f>
        <v>0.354595048258498</v>
      </c>
    </row>
    <row collapsed="false" customFormat="false" customHeight="false" hidden="false" ht="14.75" outlineLevel="0" r="29">
      <c r="B29" s="40" t="s">
        <v>95</v>
      </c>
      <c r="C29" s="18" t="n">
        <f aca="false">SUM(C11:C28)</f>
        <v>65</v>
      </c>
      <c r="D29" s="18" t="n">
        <f aca="false">SUM(D11:D28)</f>
        <v>273</v>
      </c>
      <c r="E29" s="18" t="n">
        <f aca="false">SUM(E11:E28)</f>
        <v>447</v>
      </c>
      <c r="F29" s="18" t="n">
        <f aca="false">SUM(F11:F28)</f>
        <v>49</v>
      </c>
      <c r="G29" s="18" t="n">
        <f aca="false">SUM(G11:G28)</f>
        <v>1159</v>
      </c>
      <c r="H29" s="18" t="n">
        <f aca="false">SUM(H11:H28)</f>
        <v>607</v>
      </c>
      <c r="I29" s="18" t="n">
        <f aca="false">SUM(I11:I28)</f>
        <v>316</v>
      </c>
      <c r="J29" s="18" t="n">
        <f aca="false">SUM(J11:J28)</f>
        <v>199</v>
      </c>
      <c r="K29" s="18" t="n">
        <f aca="false">SUM(K11:K28)</f>
        <v>489</v>
      </c>
      <c r="L29" s="18" t="n">
        <f aca="false">SUM(L11:L28)</f>
        <v>525</v>
      </c>
      <c r="M29" s="18" t="n">
        <f aca="false">SUM(M11:M28)</f>
        <v>1000</v>
      </c>
      <c r="N29" s="18" t="n">
        <f aca="false">SUM(N11:N28)</f>
        <v>246</v>
      </c>
      <c r="O29" s="18" t="n">
        <f aca="false">SUM(O11:O28)</f>
        <v>195</v>
      </c>
      <c r="P29" s="18" t="n">
        <f aca="false">SUM(P11:P28)</f>
        <v>551</v>
      </c>
      <c r="Q29" s="18" t="n">
        <f aca="false">SUM(Q11:Q28)</f>
        <v>304</v>
      </c>
      <c r="R29" s="18" t="n">
        <f aca="false">SUM(R11:R28)</f>
        <v>579</v>
      </c>
      <c r="S29" s="18" t="n">
        <f aca="false">SUM(S11:S28)</f>
        <v>216</v>
      </c>
      <c r="T29" s="18" t="n">
        <f aca="false">SUM(T11:T28)</f>
        <v>674</v>
      </c>
      <c r="U29" s="18" t="n">
        <f aca="false">SUM(U11:U28)</f>
        <v>1420</v>
      </c>
      <c r="V29" s="18" t="n">
        <f aca="false">SUM(V11:V28)</f>
        <v>390</v>
      </c>
      <c r="W29" s="18" t="n">
        <f aca="false">SUM(W11:W28)</f>
        <v>155</v>
      </c>
      <c r="X29" s="18" t="n">
        <f aca="false">SUM(X11:X28)</f>
        <v>11</v>
      </c>
      <c r="Y29" s="18" t="n">
        <f aca="false">SUM(Y11:Y28)</f>
        <v>777</v>
      </c>
      <c r="Z29" s="18" t="n">
        <f aca="false">SUM(Z11:Z28)</f>
        <v>476</v>
      </c>
      <c r="AA29" s="18" t="n">
        <f aca="false">SUM(AA11:AA28)</f>
        <v>162</v>
      </c>
      <c r="AB29" s="18" t="n">
        <f aca="false">SUM(AB11:AB28)</f>
        <v>1851</v>
      </c>
      <c r="AC29" s="18" t="n">
        <f aca="false">SUM(AC11:AC28)</f>
        <v>58</v>
      </c>
      <c r="AD29" s="18" t="n">
        <f aca="false">SUM(AD11:AD28)</f>
        <v>12</v>
      </c>
      <c r="AE29" s="18" t="n">
        <f aca="false">SUM(AE11:AE28)</f>
        <v>13206</v>
      </c>
      <c r="AF29" s="55" t="inlineStr">
        <f aca="false">SUM(AF11:AF28)</f>
        <is>
          <t/>
        </is>
      </c>
      <c r="AH29" s="40" t="s">
        <v>95</v>
      </c>
      <c r="AI29" s="18" t="n">
        <f aca="false">SUM(AI11:AI28)</f>
        <v>11</v>
      </c>
      <c r="AJ29" s="18" t="n">
        <f aca="false">SUM(AJ11:AJ28)</f>
        <v>37</v>
      </c>
      <c r="AK29" s="18" t="n">
        <f aca="false">SUM(AK11:AK28)</f>
        <v>47</v>
      </c>
      <c r="AL29" s="18" t="n">
        <f aca="false">SUM(AL11:AL28)</f>
        <v>12</v>
      </c>
      <c r="AM29" s="18" t="n">
        <f aca="false">SUM(AM11:AM28)</f>
        <v>207</v>
      </c>
      <c r="AN29" s="18" t="n">
        <f aca="false">SUM(AN11:AN28)</f>
        <v>102</v>
      </c>
      <c r="AO29" s="18" t="n">
        <f aca="false">SUM(AO11:AO28)</f>
        <v>64</v>
      </c>
      <c r="AP29" s="18" t="n">
        <f aca="false">SUM(AP11:AP28)</f>
        <v>35</v>
      </c>
      <c r="AQ29" s="18" t="n">
        <f aca="false">SUM(AQ11:AQ28)</f>
        <v>77</v>
      </c>
      <c r="AR29" s="18" t="n">
        <f aca="false">SUM(AR11:AR28)</f>
        <v>72</v>
      </c>
      <c r="AS29" s="18" t="n">
        <f aca="false">SUM(AS11:AS28)</f>
        <v>197</v>
      </c>
      <c r="AT29" s="18" t="n">
        <f aca="false">SUM(AT11:AT28)</f>
        <v>92</v>
      </c>
      <c r="AU29" s="18" t="n">
        <f aca="false">SUM(AU11:AU28)</f>
        <v>33</v>
      </c>
      <c r="AV29" s="18" t="n">
        <f aca="false">SUM(AV11:AV28)</f>
        <v>88</v>
      </c>
      <c r="AW29" s="18" t="n">
        <f aca="false">SUM(AW11:AW28)</f>
        <v>42</v>
      </c>
      <c r="AX29" s="18" t="n">
        <f aca="false">SUM(AX11:AX28)</f>
        <v>102</v>
      </c>
      <c r="AY29" s="18" t="n">
        <f aca="false">SUM(AY11:AY28)</f>
        <v>29</v>
      </c>
      <c r="AZ29" s="18" t="n">
        <f aca="false">SUM(AZ11:AZ28)</f>
        <v>123</v>
      </c>
      <c r="BA29" s="18" t="n">
        <f aca="false">SUM(BA11:BA28)</f>
        <v>273</v>
      </c>
      <c r="BB29" s="18" t="n">
        <f aca="false">SUM(BB11:BB28)</f>
        <v>51</v>
      </c>
      <c r="BC29" s="18" t="n">
        <f aca="false">SUM(BC11:BC28)</f>
        <v>13</v>
      </c>
      <c r="BD29" s="18" t="n">
        <f aca="false">SUM(BD11:BD28)</f>
        <v>3</v>
      </c>
      <c r="BE29" s="18" t="n">
        <f aca="false">SUM(BE11:BE28)</f>
        <v>152</v>
      </c>
      <c r="BF29" s="18" t="n">
        <f aca="false">SUM(BF11:BF28)</f>
        <v>73</v>
      </c>
      <c r="BG29" s="18" t="n">
        <f aca="false">SUM(BG11:BG28)</f>
        <v>34</v>
      </c>
      <c r="BH29" s="18" t="n">
        <f aca="false">SUM(BH11:BH28)</f>
        <v>405</v>
      </c>
      <c r="BI29" s="18" t="n">
        <f aca="false">SUM(BI11:BI28)</f>
        <v>8</v>
      </c>
      <c r="BJ29" s="18" t="n">
        <f aca="false">SUM(BJ11:BJ28)</f>
        <v>1</v>
      </c>
      <c r="BK29" s="18" t="n">
        <f aca="false">SUM(BK11:BK28)</f>
        <v>2383</v>
      </c>
      <c r="BL29" s="55" t="inlineStr">
        <f aca="false">SUM(BL11:BL28)</f>
        <is>
          <t/>
        </is>
      </c>
    </row>
    <row collapsed="false" customFormat="false" customHeight="false" hidden="false" ht="14.75" outlineLevel="0" r="30">
      <c r="BL30" s="3"/>
    </row>
    <row collapsed="false" customFormat="false" customHeight="false" hidden="false" ht="14.75" outlineLevel="0" r="31">
      <c r="B31" s="38" t="s">
        <v>158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H31" s="38" t="s">
        <v>159</v>
      </c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</row>
    <row collapsed="false" customFormat="false" customHeight="false" hidden="false" ht="14.75" outlineLevel="0" r="32">
      <c r="B32" s="10" t="s">
        <v>117</v>
      </c>
      <c r="C32" s="11" t="s">
        <v>21</v>
      </c>
      <c r="D32" s="11" t="s">
        <v>22</v>
      </c>
      <c r="E32" s="11" t="s">
        <v>23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28</v>
      </c>
      <c r="K32" s="11" t="s">
        <v>29</v>
      </c>
      <c r="L32" s="11" t="s">
        <v>30</v>
      </c>
      <c r="M32" s="11" t="s">
        <v>31</v>
      </c>
      <c r="N32" s="11" t="s">
        <v>32</v>
      </c>
      <c r="O32" s="11" t="s">
        <v>33</v>
      </c>
      <c r="P32" s="11" t="s">
        <v>34</v>
      </c>
      <c r="Q32" s="11" t="s">
        <v>35</v>
      </c>
      <c r="R32" s="11" t="s">
        <v>36</v>
      </c>
      <c r="S32" s="11" t="s">
        <v>37</v>
      </c>
      <c r="T32" s="11" t="s">
        <v>38</v>
      </c>
      <c r="U32" s="11" t="s">
        <v>39</v>
      </c>
      <c r="V32" s="11" t="s">
        <v>40</v>
      </c>
      <c r="W32" s="11" t="s">
        <v>41</v>
      </c>
      <c r="X32" s="11" t="s">
        <v>42</v>
      </c>
      <c r="Y32" s="11" t="s">
        <v>43</v>
      </c>
      <c r="Z32" s="11" t="s">
        <v>44</v>
      </c>
      <c r="AA32" s="11" t="s">
        <v>45</v>
      </c>
      <c r="AB32" s="11" t="s">
        <v>46</v>
      </c>
      <c r="AC32" s="11" t="s">
        <v>47</v>
      </c>
      <c r="AD32" s="11" t="s">
        <v>48</v>
      </c>
      <c r="AE32" s="11" t="s">
        <v>19</v>
      </c>
      <c r="AF32" s="12" t="s">
        <v>20</v>
      </c>
      <c r="AH32" s="10" t="s">
        <v>117</v>
      </c>
      <c r="AI32" s="11" t="s">
        <v>21</v>
      </c>
      <c r="AJ32" s="11" t="s">
        <v>22</v>
      </c>
      <c r="AK32" s="11" t="s">
        <v>23</v>
      </c>
      <c r="AL32" s="11" t="s">
        <v>24</v>
      </c>
      <c r="AM32" s="11" t="s">
        <v>25</v>
      </c>
      <c r="AN32" s="11" t="s">
        <v>26</v>
      </c>
      <c r="AO32" s="11" t="s">
        <v>27</v>
      </c>
      <c r="AP32" s="11" t="s">
        <v>28</v>
      </c>
      <c r="AQ32" s="11" t="s">
        <v>29</v>
      </c>
      <c r="AR32" s="11" t="s">
        <v>30</v>
      </c>
      <c r="AS32" s="11" t="s">
        <v>31</v>
      </c>
      <c r="AT32" s="11" t="s">
        <v>32</v>
      </c>
      <c r="AU32" s="11" t="s">
        <v>33</v>
      </c>
      <c r="AV32" s="11" t="s">
        <v>34</v>
      </c>
      <c r="AW32" s="11" t="s">
        <v>35</v>
      </c>
      <c r="AX32" s="11" t="s">
        <v>36</v>
      </c>
      <c r="AY32" s="11" t="s">
        <v>37</v>
      </c>
      <c r="AZ32" s="11" t="s">
        <v>38</v>
      </c>
      <c r="BA32" s="11" t="s">
        <v>39</v>
      </c>
      <c r="BB32" s="11" t="s">
        <v>40</v>
      </c>
      <c r="BC32" s="11" t="s">
        <v>41</v>
      </c>
      <c r="BD32" s="11" t="s">
        <v>42</v>
      </c>
      <c r="BE32" s="11" t="s">
        <v>43</v>
      </c>
      <c r="BF32" s="11" t="s">
        <v>44</v>
      </c>
      <c r="BG32" s="11" t="s">
        <v>45</v>
      </c>
      <c r="BH32" s="11" t="s">
        <v>46</v>
      </c>
      <c r="BI32" s="11" t="s">
        <v>47</v>
      </c>
      <c r="BJ32" s="11" t="s">
        <v>48</v>
      </c>
      <c r="BK32" s="11" t="s">
        <v>19</v>
      </c>
      <c r="BL32" s="12" t="s">
        <v>20</v>
      </c>
    </row>
    <row collapsed="false" customFormat="false" customHeight="false" hidden="false" ht="14.75" outlineLevel="0" r="33">
      <c r="B33" s="39" t="s">
        <v>118</v>
      </c>
      <c r="C33" s="14"/>
      <c r="D33" s="14"/>
      <c r="E33" s="14" t="n">
        <v>2</v>
      </c>
      <c r="F33" s="14"/>
      <c r="G33" s="14" t="n">
        <v>2</v>
      </c>
      <c r="H33" s="14" t="n">
        <v>2</v>
      </c>
      <c r="I33" s="14"/>
      <c r="J33" s="14" t="n">
        <v>1</v>
      </c>
      <c r="K33" s="14" t="n">
        <v>1</v>
      </c>
      <c r="L33" s="14"/>
      <c r="M33" s="14" t="n">
        <v>3</v>
      </c>
      <c r="N33" s="14"/>
      <c r="O33" s="14"/>
      <c r="P33" s="14" t="n">
        <v>2</v>
      </c>
      <c r="Q33" s="14" t="n">
        <v>2</v>
      </c>
      <c r="R33" s="14" t="n">
        <v>1</v>
      </c>
      <c r="S33" s="14" t="n">
        <v>1</v>
      </c>
      <c r="T33" s="14" t="n">
        <v>3</v>
      </c>
      <c r="U33" s="14" t="n">
        <v>4</v>
      </c>
      <c r="V33" s="14" t="n">
        <v>5</v>
      </c>
      <c r="W33" s="14"/>
      <c r="X33" s="14"/>
      <c r="Y33" s="14" t="n">
        <v>1</v>
      </c>
      <c r="Z33" s="14" t="n">
        <v>1</v>
      </c>
      <c r="AA33" s="14" t="n">
        <v>1</v>
      </c>
      <c r="AB33" s="14" t="n">
        <v>5</v>
      </c>
      <c r="AC33" s="14"/>
      <c r="AD33" s="14"/>
      <c r="AE33" s="15" t="n">
        <f aca="false">SUM(C33:AD33)</f>
        <v>37</v>
      </c>
      <c r="AF33" s="47" t="n">
        <f aca="false">AE33/$AE$39</f>
        <v>0.00280175677722247</v>
      </c>
      <c r="AH33" s="39" t="s">
        <v>118</v>
      </c>
      <c r="AI33" s="14"/>
      <c r="AJ33" s="14" t="n">
        <v>2</v>
      </c>
      <c r="AK33" s="14" t="n">
        <v>1</v>
      </c>
      <c r="AL33" s="14"/>
      <c r="AM33" s="14"/>
      <c r="AN33" s="14"/>
      <c r="AO33" s="14"/>
      <c r="AP33" s="14"/>
      <c r="AQ33" s="14" t="n">
        <v>1</v>
      </c>
      <c r="AR33" s="14" t="n">
        <v>1</v>
      </c>
      <c r="AS33" s="14"/>
      <c r="AT33" s="14"/>
      <c r="AU33" s="14" t="n">
        <v>1</v>
      </c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5" t="n">
        <f aca="false">SUM(AI33:BJ33)</f>
        <v>6</v>
      </c>
      <c r="BL33" s="47" t="n">
        <f aca="false">BK33/$BK$39</f>
        <v>0.00251783466219052</v>
      </c>
    </row>
    <row collapsed="false" customFormat="false" customHeight="false" hidden="false" ht="14.75" outlineLevel="0" r="34">
      <c r="B34" s="39" t="s">
        <v>119</v>
      </c>
      <c r="C34" s="14" t="n">
        <v>13</v>
      </c>
      <c r="D34" s="14" t="n">
        <v>60</v>
      </c>
      <c r="E34" s="14" t="n">
        <v>82</v>
      </c>
      <c r="F34" s="14" t="n">
        <v>8</v>
      </c>
      <c r="G34" s="14" t="n">
        <v>181</v>
      </c>
      <c r="H34" s="14" t="n">
        <v>132</v>
      </c>
      <c r="I34" s="14" t="n">
        <v>62</v>
      </c>
      <c r="J34" s="14" t="n">
        <v>44</v>
      </c>
      <c r="K34" s="14" t="n">
        <v>114</v>
      </c>
      <c r="L34" s="14" t="n">
        <v>118</v>
      </c>
      <c r="M34" s="14" t="n">
        <v>240</v>
      </c>
      <c r="N34" s="14" t="n">
        <v>55</v>
      </c>
      <c r="O34" s="14" t="n">
        <v>31</v>
      </c>
      <c r="P34" s="14" t="n">
        <v>111</v>
      </c>
      <c r="Q34" s="14" t="n">
        <v>60</v>
      </c>
      <c r="R34" s="14" t="n">
        <v>119</v>
      </c>
      <c r="S34" s="14" t="n">
        <v>43</v>
      </c>
      <c r="T34" s="14" t="n">
        <v>175</v>
      </c>
      <c r="U34" s="14" t="n">
        <v>268</v>
      </c>
      <c r="V34" s="14" t="n">
        <v>80</v>
      </c>
      <c r="W34" s="14" t="n">
        <v>34</v>
      </c>
      <c r="X34" s="14" t="n">
        <v>3</v>
      </c>
      <c r="Y34" s="14" t="n">
        <v>261</v>
      </c>
      <c r="Z34" s="14" t="n">
        <v>174</v>
      </c>
      <c r="AA34" s="14" t="n">
        <v>35</v>
      </c>
      <c r="AB34" s="14" t="n">
        <v>547</v>
      </c>
      <c r="AC34" s="14" t="n">
        <v>14</v>
      </c>
      <c r="AD34" s="14"/>
      <c r="AE34" s="15" t="n">
        <f aca="false">SUM(C34:AD34)</f>
        <v>3064</v>
      </c>
      <c r="AF34" s="47" t="n">
        <f aca="false">AE34/$AE$39</f>
        <v>0.232015750416477</v>
      </c>
      <c r="AH34" s="39" t="s">
        <v>119</v>
      </c>
      <c r="AI34" s="14" t="n">
        <v>1</v>
      </c>
      <c r="AJ34" s="14" t="n">
        <v>5</v>
      </c>
      <c r="AK34" s="14" t="n">
        <v>8</v>
      </c>
      <c r="AL34" s="14" t="n">
        <v>2</v>
      </c>
      <c r="AM34" s="14" t="n">
        <v>30</v>
      </c>
      <c r="AN34" s="14" t="n">
        <v>23</v>
      </c>
      <c r="AO34" s="14" t="n">
        <v>18</v>
      </c>
      <c r="AP34" s="14" t="n">
        <v>7</v>
      </c>
      <c r="AQ34" s="14" t="n">
        <v>13</v>
      </c>
      <c r="AR34" s="14" t="n">
        <v>16</v>
      </c>
      <c r="AS34" s="14" t="n">
        <v>47</v>
      </c>
      <c r="AT34" s="14" t="n">
        <v>22</v>
      </c>
      <c r="AU34" s="14" t="n">
        <v>5</v>
      </c>
      <c r="AV34" s="14" t="n">
        <v>14</v>
      </c>
      <c r="AW34" s="14" t="n">
        <v>10</v>
      </c>
      <c r="AX34" s="14" t="n">
        <v>11</v>
      </c>
      <c r="AY34" s="14" t="n">
        <v>6</v>
      </c>
      <c r="AZ34" s="14" t="n">
        <v>36</v>
      </c>
      <c r="BA34" s="14" t="n">
        <v>42</v>
      </c>
      <c r="BB34" s="14" t="n">
        <v>9</v>
      </c>
      <c r="BC34" s="14" t="n">
        <v>1</v>
      </c>
      <c r="BD34" s="14"/>
      <c r="BE34" s="14" t="n">
        <v>50</v>
      </c>
      <c r="BF34" s="14" t="n">
        <v>23</v>
      </c>
      <c r="BG34" s="14" t="n">
        <v>5</v>
      </c>
      <c r="BH34" s="14" t="n">
        <v>96</v>
      </c>
      <c r="BI34" s="14" t="n">
        <v>1</v>
      </c>
      <c r="BJ34" s="14"/>
      <c r="BK34" s="15" t="n">
        <f aca="false">SUM(AI34:BJ34)</f>
        <v>501</v>
      </c>
      <c r="BL34" s="47" t="n">
        <f aca="false">BK34/$BK$39</f>
        <v>0.210239194292908</v>
      </c>
    </row>
    <row collapsed="false" customFormat="false" customHeight="false" hidden="false" ht="14.75" outlineLevel="0" r="35">
      <c r="B35" s="39" t="s">
        <v>120</v>
      </c>
      <c r="C35" s="14"/>
      <c r="D35" s="14"/>
      <c r="E35" s="14" t="n">
        <v>1</v>
      </c>
      <c r="F35" s="14"/>
      <c r="G35" s="14" t="n">
        <v>2</v>
      </c>
      <c r="H35" s="14" t="n">
        <v>1</v>
      </c>
      <c r="I35" s="14" t="n">
        <v>1</v>
      </c>
      <c r="J35" s="14"/>
      <c r="K35" s="14" t="n">
        <v>1</v>
      </c>
      <c r="L35" s="14" t="n">
        <v>3</v>
      </c>
      <c r="M35" s="14" t="n">
        <v>2</v>
      </c>
      <c r="N35" s="14" t="n">
        <v>3</v>
      </c>
      <c r="O35" s="14"/>
      <c r="P35" s="14"/>
      <c r="Q35" s="14"/>
      <c r="R35" s="14"/>
      <c r="S35" s="14"/>
      <c r="T35" s="14" t="n">
        <v>5</v>
      </c>
      <c r="U35" s="14" t="n">
        <v>2</v>
      </c>
      <c r="V35" s="14"/>
      <c r="W35" s="14" t="n">
        <v>1</v>
      </c>
      <c r="X35" s="14"/>
      <c r="Y35" s="14" t="n">
        <v>3</v>
      </c>
      <c r="Z35" s="14" t="n">
        <v>5</v>
      </c>
      <c r="AA35" s="14"/>
      <c r="AB35" s="14" t="n">
        <v>3</v>
      </c>
      <c r="AC35" s="14"/>
      <c r="AD35" s="14"/>
      <c r="AE35" s="15" t="n">
        <f aca="false">SUM(C35:AD35)</f>
        <v>33</v>
      </c>
      <c r="AF35" s="47" t="n">
        <f aca="false">AE35/$AE$39</f>
        <v>0.00249886415265788</v>
      </c>
      <c r="AH35" s="39" t="s">
        <v>120</v>
      </c>
      <c r="AI35" s="14"/>
      <c r="AJ35" s="14" t="n">
        <v>1</v>
      </c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 t="n">
        <v>1</v>
      </c>
      <c r="AW35" s="14"/>
      <c r="AX35" s="14"/>
      <c r="AY35" s="14"/>
      <c r="AZ35" s="14" t="n">
        <v>1</v>
      </c>
      <c r="BA35" s="14"/>
      <c r="BB35" s="14"/>
      <c r="BC35" s="14"/>
      <c r="BD35" s="14"/>
      <c r="BE35" s="14" t="n">
        <v>2</v>
      </c>
      <c r="BF35" s="14"/>
      <c r="BG35" s="14"/>
      <c r="BH35" s="14"/>
      <c r="BI35" s="14"/>
      <c r="BJ35" s="14"/>
      <c r="BK35" s="15" t="n">
        <f aca="false">SUM(AI35:BJ35)</f>
        <v>5</v>
      </c>
      <c r="BL35" s="47" t="n">
        <f aca="false">BK35/$BK$39</f>
        <v>0.00209819555182543</v>
      </c>
    </row>
    <row collapsed="false" customFormat="false" customHeight="false" hidden="false" ht="14.75" outlineLevel="0" r="36">
      <c r="B36" s="39" t="s">
        <v>102</v>
      </c>
      <c r="C36" s="14" t="n">
        <v>23</v>
      </c>
      <c r="D36" s="14" t="n">
        <v>103</v>
      </c>
      <c r="E36" s="14" t="n">
        <v>174</v>
      </c>
      <c r="F36" s="14" t="n">
        <v>19</v>
      </c>
      <c r="G36" s="14" t="n">
        <v>468</v>
      </c>
      <c r="H36" s="14" t="n">
        <v>234</v>
      </c>
      <c r="I36" s="14" t="n">
        <v>138</v>
      </c>
      <c r="J36" s="14" t="n">
        <v>77</v>
      </c>
      <c r="K36" s="14" t="n">
        <v>219</v>
      </c>
      <c r="L36" s="14" t="n">
        <v>201</v>
      </c>
      <c r="M36" s="14" t="n">
        <v>429</v>
      </c>
      <c r="N36" s="14" t="n">
        <v>97</v>
      </c>
      <c r="O36" s="14" t="n">
        <v>98</v>
      </c>
      <c r="P36" s="14" t="n">
        <v>219</v>
      </c>
      <c r="Q36" s="14" t="n">
        <v>117</v>
      </c>
      <c r="R36" s="14" t="n">
        <v>251</v>
      </c>
      <c r="S36" s="14" t="n">
        <v>76</v>
      </c>
      <c r="T36" s="14" t="n">
        <v>288</v>
      </c>
      <c r="U36" s="14" t="n">
        <v>598</v>
      </c>
      <c r="V36" s="14" t="n">
        <v>152</v>
      </c>
      <c r="W36" s="14" t="n">
        <v>59</v>
      </c>
      <c r="X36" s="14" t="n">
        <v>4</v>
      </c>
      <c r="Y36" s="14" t="n">
        <v>347</v>
      </c>
      <c r="Z36" s="14" t="n">
        <v>196</v>
      </c>
      <c r="AA36" s="14" t="n">
        <v>69</v>
      </c>
      <c r="AB36" s="14" t="n">
        <v>747</v>
      </c>
      <c r="AC36" s="14" t="n">
        <v>25</v>
      </c>
      <c r="AD36" s="14" t="n">
        <v>12</v>
      </c>
      <c r="AE36" s="15" t="n">
        <f aca="false">SUM(C36:AD36)</f>
        <v>5440</v>
      </c>
      <c r="AF36" s="47" t="n">
        <f aca="false">AE36/$AE$39</f>
        <v>0.411933969407845</v>
      </c>
      <c r="AH36" s="39" t="s">
        <v>102</v>
      </c>
      <c r="AI36" s="14" t="n">
        <v>3</v>
      </c>
      <c r="AJ36" s="14" t="n">
        <v>18</v>
      </c>
      <c r="AK36" s="14" t="n">
        <v>20</v>
      </c>
      <c r="AL36" s="14" t="n">
        <v>6</v>
      </c>
      <c r="AM36" s="14" t="n">
        <v>93</v>
      </c>
      <c r="AN36" s="14" t="n">
        <v>45</v>
      </c>
      <c r="AO36" s="14" t="n">
        <v>28</v>
      </c>
      <c r="AP36" s="14" t="n">
        <v>10</v>
      </c>
      <c r="AQ36" s="14" t="n">
        <v>35</v>
      </c>
      <c r="AR36" s="14" t="n">
        <v>28</v>
      </c>
      <c r="AS36" s="14" t="n">
        <v>79</v>
      </c>
      <c r="AT36" s="14" t="n">
        <v>32</v>
      </c>
      <c r="AU36" s="14" t="n">
        <v>13</v>
      </c>
      <c r="AV36" s="14" t="n">
        <v>40</v>
      </c>
      <c r="AW36" s="14" t="n">
        <v>21</v>
      </c>
      <c r="AX36" s="14" t="n">
        <v>57</v>
      </c>
      <c r="AY36" s="14" t="n">
        <v>10</v>
      </c>
      <c r="AZ36" s="14" t="n">
        <v>56</v>
      </c>
      <c r="BA36" s="14" t="n">
        <v>107</v>
      </c>
      <c r="BB36" s="14" t="n">
        <v>25</v>
      </c>
      <c r="BC36" s="14" t="n">
        <v>5</v>
      </c>
      <c r="BD36" s="14"/>
      <c r="BE36" s="14" t="n">
        <v>67</v>
      </c>
      <c r="BF36" s="14" t="n">
        <v>32</v>
      </c>
      <c r="BG36" s="14" t="n">
        <v>20</v>
      </c>
      <c r="BH36" s="14" t="n">
        <v>203</v>
      </c>
      <c r="BI36" s="14" t="n">
        <v>6</v>
      </c>
      <c r="BJ36" s="14" t="n">
        <v>1</v>
      </c>
      <c r="BK36" s="15" t="n">
        <f aca="false">SUM(AI36:BJ36)</f>
        <v>1060</v>
      </c>
      <c r="BL36" s="47" t="n">
        <f aca="false">BK36/$BK$39</f>
        <v>0.444817456986991</v>
      </c>
    </row>
    <row collapsed="false" customFormat="false" customHeight="false" hidden="false" ht="14.75" outlineLevel="0" r="37">
      <c r="B37" s="39" t="s">
        <v>121</v>
      </c>
      <c r="C37" s="14" t="n">
        <v>24</v>
      </c>
      <c r="D37" s="14" t="n">
        <v>90</v>
      </c>
      <c r="E37" s="14" t="n">
        <v>164</v>
      </c>
      <c r="F37" s="14" t="n">
        <v>17</v>
      </c>
      <c r="G37" s="14" t="n">
        <v>370</v>
      </c>
      <c r="H37" s="14" t="n">
        <v>190</v>
      </c>
      <c r="I37" s="14" t="n">
        <v>90</v>
      </c>
      <c r="J37" s="14" t="n">
        <v>64</v>
      </c>
      <c r="K37" s="14" t="n">
        <v>112</v>
      </c>
      <c r="L37" s="14" t="n">
        <v>164</v>
      </c>
      <c r="M37" s="14" t="n">
        <v>232</v>
      </c>
      <c r="N37" s="14" t="n">
        <v>73</v>
      </c>
      <c r="O37" s="14" t="n">
        <v>52</v>
      </c>
      <c r="P37" s="14" t="n">
        <v>179</v>
      </c>
      <c r="Q37" s="14" t="n">
        <v>105</v>
      </c>
      <c r="R37" s="14" t="n">
        <v>173</v>
      </c>
      <c r="S37" s="14" t="n">
        <v>80</v>
      </c>
      <c r="T37" s="14" t="n">
        <v>170</v>
      </c>
      <c r="U37" s="14" t="n">
        <v>391</v>
      </c>
      <c r="V37" s="14" t="n">
        <v>124</v>
      </c>
      <c r="W37" s="14" t="n">
        <v>50</v>
      </c>
      <c r="X37" s="14" t="n">
        <v>3</v>
      </c>
      <c r="Y37" s="14" t="n">
        <v>121</v>
      </c>
      <c r="Z37" s="14" t="n">
        <v>81</v>
      </c>
      <c r="AA37" s="14" t="n">
        <v>46</v>
      </c>
      <c r="AB37" s="14" t="n">
        <v>412</v>
      </c>
      <c r="AC37" s="14" t="n">
        <v>15</v>
      </c>
      <c r="AD37" s="14"/>
      <c r="AE37" s="15" t="n">
        <f aca="false">SUM(C37:AD37)</f>
        <v>3592</v>
      </c>
      <c r="AF37" s="47" t="n">
        <f aca="false">AE37/$AE$39</f>
        <v>0.271997576859003</v>
      </c>
      <c r="AH37" s="39" t="s">
        <v>121</v>
      </c>
      <c r="AI37" s="14" t="n">
        <v>5</v>
      </c>
      <c r="AJ37" s="14" t="n">
        <v>10</v>
      </c>
      <c r="AK37" s="14" t="n">
        <v>18</v>
      </c>
      <c r="AL37" s="14" t="n">
        <v>3</v>
      </c>
      <c r="AM37" s="14" t="n">
        <v>50</v>
      </c>
      <c r="AN37" s="14" t="n">
        <v>31</v>
      </c>
      <c r="AO37" s="14" t="n">
        <v>11</v>
      </c>
      <c r="AP37" s="14" t="n">
        <v>12</v>
      </c>
      <c r="AQ37" s="14" t="n">
        <v>26</v>
      </c>
      <c r="AR37" s="14" t="n">
        <v>23</v>
      </c>
      <c r="AS37" s="14" t="n">
        <v>57</v>
      </c>
      <c r="AT37" s="14" t="n">
        <v>34</v>
      </c>
      <c r="AU37" s="14" t="n">
        <v>13</v>
      </c>
      <c r="AV37" s="14" t="n">
        <v>29</v>
      </c>
      <c r="AW37" s="14" t="n">
        <v>10</v>
      </c>
      <c r="AX37" s="14" t="n">
        <v>28</v>
      </c>
      <c r="AY37" s="14" t="n">
        <v>11</v>
      </c>
      <c r="AZ37" s="14" t="n">
        <v>26</v>
      </c>
      <c r="BA37" s="14" t="n">
        <v>84</v>
      </c>
      <c r="BB37" s="14" t="n">
        <v>15</v>
      </c>
      <c r="BC37" s="14" t="n">
        <v>6</v>
      </c>
      <c r="BD37" s="14" t="n">
        <v>3</v>
      </c>
      <c r="BE37" s="14" t="n">
        <v>27</v>
      </c>
      <c r="BF37" s="14" t="n">
        <v>16</v>
      </c>
      <c r="BG37" s="14" t="n">
        <v>7</v>
      </c>
      <c r="BH37" s="14" t="n">
        <v>82</v>
      </c>
      <c r="BI37" s="14"/>
      <c r="BJ37" s="14"/>
      <c r="BK37" s="15" t="n">
        <f aca="false">SUM(AI37:BJ37)</f>
        <v>637</v>
      </c>
      <c r="BL37" s="47" t="n">
        <f aca="false">BK37/$BK$39</f>
        <v>0.26731011330256</v>
      </c>
    </row>
    <row collapsed="false" customFormat="false" customHeight="false" hidden="false" ht="14.75" outlineLevel="0" r="38">
      <c r="B38" s="39" t="s">
        <v>122</v>
      </c>
      <c r="C38" s="14" t="n">
        <v>5</v>
      </c>
      <c r="D38" s="14" t="n">
        <v>20</v>
      </c>
      <c r="E38" s="14" t="n">
        <v>24</v>
      </c>
      <c r="F38" s="14" t="n">
        <v>5</v>
      </c>
      <c r="G38" s="14" t="n">
        <v>136</v>
      </c>
      <c r="H38" s="14" t="n">
        <v>48</v>
      </c>
      <c r="I38" s="14" t="n">
        <v>25</v>
      </c>
      <c r="J38" s="14" t="n">
        <v>13</v>
      </c>
      <c r="K38" s="14" t="n">
        <v>42</v>
      </c>
      <c r="L38" s="14" t="n">
        <v>39</v>
      </c>
      <c r="M38" s="14" t="n">
        <v>94</v>
      </c>
      <c r="N38" s="14" t="n">
        <v>18</v>
      </c>
      <c r="O38" s="14" t="n">
        <v>14</v>
      </c>
      <c r="P38" s="14" t="n">
        <v>40</v>
      </c>
      <c r="Q38" s="14" t="n">
        <v>20</v>
      </c>
      <c r="R38" s="14" t="n">
        <v>35</v>
      </c>
      <c r="S38" s="14" t="n">
        <v>16</v>
      </c>
      <c r="T38" s="14" t="n">
        <v>33</v>
      </c>
      <c r="U38" s="14" t="n">
        <v>157</v>
      </c>
      <c r="V38" s="14" t="n">
        <v>29</v>
      </c>
      <c r="W38" s="14" t="n">
        <v>11</v>
      </c>
      <c r="X38" s="14" t="n">
        <v>1</v>
      </c>
      <c r="Y38" s="14" t="n">
        <v>44</v>
      </c>
      <c r="Z38" s="14" t="n">
        <v>19</v>
      </c>
      <c r="AA38" s="14" t="n">
        <v>11</v>
      </c>
      <c r="AB38" s="14" t="n">
        <v>137</v>
      </c>
      <c r="AC38" s="14" t="n">
        <v>4</v>
      </c>
      <c r="AD38" s="14"/>
      <c r="AE38" s="15" t="n">
        <f aca="false">SUM(C38:AD38)</f>
        <v>1040</v>
      </c>
      <c r="AF38" s="47" t="n">
        <f aca="false">AE38/$AE$39</f>
        <v>0.0787520823867939</v>
      </c>
      <c r="AH38" s="39" t="s">
        <v>122</v>
      </c>
      <c r="AI38" s="14" t="n">
        <v>2</v>
      </c>
      <c r="AJ38" s="14" t="n">
        <v>1</v>
      </c>
      <c r="AK38" s="14"/>
      <c r="AL38" s="14" t="n">
        <v>1</v>
      </c>
      <c r="AM38" s="14" t="n">
        <v>34</v>
      </c>
      <c r="AN38" s="14" t="n">
        <v>3</v>
      </c>
      <c r="AO38" s="14" t="n">
        <v>7</v>
      </c>
      <c r="AP38" s="14" t="n">
        <v>6</v>
      </c>
      <c r="AQ38" s="14" t="n">
        <v>2</v>
      </c>
      <c r="AR38" s="14" t="n">
        <v>4</v>
      </c>
      <c r="AS38" s="14" t="n">
        <v>14</v>
      </c>
      <c r="AT38" s="14" t="n">
        <v>4</v>
      </c>
      <c r="AU38" s="14" t="n">
        <v>1</v>
      </c>
      <c r="AV38" s="14" t="n">
        <v>4</v>
      </c>
      <c r="AW38" s="14" t="n">
        <v>1</v>
      </c>
      <c r="AX38" s="14" t="n">
        <v>6</v>
      </c>
      <c r="AY38" s="14" t="n">
        <v>2</v>
      </c>
      <c r="AZ38" s="14" t="n">
        <v>4</v>
      </c>
      <c r="BA38" s="14" t="n">
        <v>40</v>
      </c>
      <c r="BB38" s="14" t="n">
        <v>2</v>
      </c>
      <c r="BC38" s="14" t="n">
        <v>1</v>
      </c>
      <c r="BD38" s="14"/>
      <c r="BE38" s="14" t="n">
        <v>6</v>
      </c>
      <c r="BF38" s="14" t="n">
        <v>2</v>
      </c>
      <c r="BG38" s="14" t="n">
        <v>2</v>
      </c>
      <c r="BH38" s="14" t="n">
        <v>24</v>
      </c>
      <c r="BI38" s="14" t="n">
        <v>1</v>
      </c>
      <c r="BJ38" s="14"/>
      <c r="BK38" s="15" t="n">
        <f aca="false">SUM(AI38:BJ38)</f>
        <v>174</v>
      </c>
      <c r="BL38" s="47" t="n">
        <f aca="false">BK38/$BK$39</f>
        <v>0.073017205203525</v>
      </c>
    </row>
    <row collapsed="false" customFormat="false" customHeight="false" hidden="false" ht="14.75" outlineLevel="0" r="39">
      <c r="B39" s="40" t="s">
        <v>95</v>
      </c>
      <c r="C39" s="18" t="n">
        <f aca="false">SUM(C33:C38)</f>
        <v>65</v>
      </c>
      <c r="D39" s="18" t="n">
        <f aca="false">SUM(D33:D38)</f>
        <v>273</v>
      </c>
      <c r="E39" s="18" t="n">
        <f aca="false">SUM(E33:E38)</f>
        <v>447</v>
      </c>
      <c r="F39" s="18" t="n">
        <f aca="false">SUM(F33:F38)</f>
        <v>49</v>
      </c>
      <c r="G39" s="18" t="n">
        <f aca="false">SUM(G33:G38)</f>
        <v>1159</v>
      </c>
      <c r="H39" s="18" t="n">
        <f aca="false">SUM(H33:H38)</f>
        <v>607</v>
      </c>
      <c r="I39" s="18" t="n">
        <f aca="false">SUM(I33:I38)</f>
        <v>316</v>
      </c>
      <c r="J39" s="18" t="n">
        <f aca="false">SUM(J33:J38)</f>
        <v>199</v>
      </c>
      <c r="K39" s="18" t="n">
        <f aca="false">SUM(K33:K38)</f>
        <v>489</v>
      </c>
      <c r="L39" s="18" t="n">
        <f aca="false">SUM(L33:L38)</f>
        <v>525</v>
      </c>
      <c r="M39" s="18" t="n">
        <f aca="false">SUM(M33:M38)</f>
        <v>1000</v>
      </c>
      <c r="N39" s="18" t="n">
        <f aca="false">SUM(N33:N38)</f>
        <v>246</v>
      </c>
      <c r="O39" s="18" t="n">
        <f aca="false">SUM(O33:O38)</f>
        <v>195</v>
      </c>
      <c r="P39" s="18" t="n">
        <f aca="false">SUM(P33:P38)</f>
        <v>551</v>
      </c>
      <c r="Q39" s="18" t="n">
        <f aca="false">SUM(Q33:Q38)</f>
        <v>304</v>
      </c>
      <c r="R39" s="18" t="n">
        <f aca="false">SUM(R33:R38)</f>
        <v>579</v>
      </c>
      <c r="S39" s="18" t="n">
        <f aca="false">SUM(S33:S38)</f>
        <v>216</v>
      </c>
      <c r="T39" s="18" t="n">
        <f aca="false">SUM(T33:T38)</f>
        <v>674</v>
      </c>
      <c r="U39" s="18" t="n">
        <f aca="false">SUM(U33:U38)</f>
        <v>1420</v>
      </c>
      <c r="V39" s="18" t="n">
        <f aca="false">SUM(V33:V38)</f>
        <v>390</v>
      </c>
      <c r="W39" s="18" t="n">
        <f aca="false">SUM(W33:W38)</f>
        <v>155</v>
      </c>
      <c r="X39" s="18" t="n">
        <f aca="false">SUM(X33:X38)</f>
        <v>11</v>
      </c>
      <c r="Y39" s="18" t="n">
        <f aca="false">SUM(Y33:Y38)</f>
        <v>777</v>
      </c>
      <c r="Z39" s="18" t="n">
        <f aca="false">SUM(Z33:Z38)</f>
        <v>476</v>
      </c>
      <c r="AA39" s="18" t="n">
        <f aca="false">SUM(AA33:AA38)</f>
        <v>162</v>
      </c>
      <c r="AB39" s="18" t="n">
        <f aca="false">SUM(AB33:AB38)</f>
        <v>1851</v>
      </c>
      <c r="AC39" s="18" t="n">
        <f aca="false">SUM(AC33:AC38)</f>
        <v>58</v>
      </c>
      <c r="AD39" s="18" t="n">
        <f aca="false">SUM(AD33:AD38)</f>
        <v>12</v>
      </c>
      <c r="AE39" s="18" t="n">
        <f aca="false">SUM(AE33:AE38)</f>
        <v>13206</v>
      </c>
      <c r="AF39" s="55" t="inlineStr">
        <f aca="false">SUM(AF33:AF38)</f>
        <is>
          <t/>
        </is>
      </c>
      <c r="AH39" s="40" t="s">
        <v>95</v>
      </c>
      <c r="AI39" s="18" t="n">
        <f aca="false">SUM(AI33:AI38)</f>
        <v>11</v>
      </c>
      <c r="AJ39" s="18" t="n">
        <f aca="false">SUM(AJ33:AJ38)</f>
        <v>37</v>
      </c>
      <c r="AK39" s="18" t="n">
        <f aca="false">SUM(AK33:AK38)</f>
        <v>47</v>
      </c>
      <c r="AL39" s="18" t="n">
        <f aca="false">SUM(AL33:AL38)</f>
        <v>12</v>
      </c>
      <c r="AM39" s="18" t="n">
        <f aca="false">SUM(AM33:AM38)</f>
        <v>207</v>
      </c>
      <c r="AN39" s="18" t="n">
        <f aca="false">SUM(AN33:AN38)</f>
        <v>102</v>
      </c>
      <c r="AO39" s="18" t="n">
        <f aca="false">SUM(AO33:AO38)</f>
        <v>64</v>
      </c>
      <c r="AP39" s="18" t="n">
        <f aca="false">SUM(AP33:AP38)</f>
        <v>35</v>
      </c>
      <c r="AQ39" s="18" t="n">
        <f aca="false">SUM(AQ33:AQ38)</f>
        <v>77</v>
      </c>
      <c r="AR39" s="18" t="n">
        <f aca="false">SUM(AR33:AR38)</f>
        <v>72</v>
      </c>
      <c r="AS39" s="18" t="n">
        <f aca="false">SUM(AS33:AS38)</f>
        <v>197</v>
      </c>
      <c r="AT39" s="18" t="n">
        <f aca="false">SUM(AT33:AT38)</f>
        <v>92</v>
      </c>
      <c r="AU39" s="18" t="n">
        <f aca="false">SUM(AU33:AU38)</f>
        <v>33</v>
      </c>
      <c r="AV39" s="18" t="n">
        <f aca="false">SUM(AV33:AV38)</f>
        <v>88</v>
      </c>
      <c r="AW39" s="18" t="n">
        <f aca="false">SUM(AW33:AW38)</f>
        <v>42</v>
      </c>
      <c r="AX39" s="18" t="n">
        <f aca="false">SUM(AX33:AX38)</f>
        <v>102</v>
      </c>
      <c r="AY39" s="18" t="n">
        <f aca="false">SUM(AY33:AY38)</f>
        <v>29</v>
      </c>
      <c r="AZ39" s="18" t="n">
        <f aca="false">SUM(AZ33:AZ38)</f>
        <v>123</v>
      </c>
      <c r="BA39" s="18" t="n">
        <f aca="false">SUM(BA33:BA38)</f>
        <v>273</v>
      </c>
      <c r="BB39" s="18" t="n">
        <f aca="false">SUM(BB33:BB38)</f>
        <v>51</v>
      </c>
      <c r="BC39" s="18" t="n">
        <f aca="false">SUM(BC33:BC38)</f>
        <v>13</v>
      </c>
      <c r="BD39" s="18" t="n">
        <f aca="false">SUM(BD33:BD38)</f>
        <v>3</v>
      </c>
      <c r="BE39" s="18" t="n">
        <f aca="false">SUM(BE33:BE38)</f>
        <v>152</v>
      </c>
      <c r="BF39" s="18" t="n">
        <f aca="false">SUM(BF33:BF38)</f>
        <v>73</v>
      </c>
      <c r="BG39" s="18" t="n">
        <f aca="false">SUM(BG33:BG38)</f>
        <v>34</v>
      </c>
      <c r="BH39" s="18" t="n">
        <f aca="false">SUM(BH33:BH38)</f>
        <v>405</v>
      </c>
      <c r="BI39" s="18" t="n">
        <f aca="false">SUM(BI33:BI38)</f>
        <v>8</v>
      </c>
      <c r="BJ39" s="18" t="n">
        <f aca="false">SUM(BJ33:BJ38)</f>
        <v>1</v>
      </c>
      <c r="BK39" s="18" t="n">
        <f aca="false">SUM(BK33:BK38)</f>
        <v>2383</v>
      </c>
      <c r="BL39" s="55" t="inlineStr">
        <f aca="false">SUM(BL33:BL38)</f>
        <is>
          <t/>
        </is>
      </c>
    </row>
  </sheetData>
  <mergeCells count="6">
    <mergeCell ref="B2:AF2"/>
    <mergeCell ref="AH2:BL2"/>
    <mergeCell ref="B9:AF9"/>
    <mergeCell ref="AH9:BL9"/>
    <mergeCell ref="B31:AF31"/>
    <mergeCell ref="AH31:BL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F4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6078431372549"/>
    <col collapsed="false" hidden="false" max="2" min="2" style="1" width="34.4862745098039"/>
    <col collapsed="false" hidden="false" max="4" min="3" style="1" width="5.04705882352941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1" width="3.03137254901961"/>
    <col collapsed="false" hidden="false" max="18" min="18" style="1" width="34.4862745098039"/>
    <col collapsed="false" hidden="false" max="19" min="19" style="1" width="5.04705882352941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4.90980392156863"/>
    <col collapsed="false" hidden="false" max="29" min="29" style="1" width="5.1921568627451"/>
    <col collapsed="false" hidden="false" max="30" min="30" style="1" width="4.32156862745098"/>
    <col collapsed="false" hidden="false" max="31" min="31" style="1" width="6.63921568627451"/>
    <col collapsed="false" hidden="false" max="32" min="32" style="1" width="8.21960784313725"/>
    <col collapsed="false" hidden="false" max="257" min="33" style="1" width="9.23529411764706"/>
  </cols>
  <sheetData>
    <row collapsed="false" customFormat="false" customHeight="false" hidden="false" ht="14.75" outlineLevel="0" r="2">
      <c r="B2" s="38" t="s">
        <v>160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8" t="s">
        <v>161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collapsed="false" customFormat="false" customHeight="false" hidden="false" ht="14.75" outlineLevel="0" r="3">
      <c r="B3" s="10" t="s">
        <v>162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162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</row>
    <row collapsed="false" customFormat="false" customHeight="false" hidden="false" ht="14.75" outlineLevel="0" r="4">
      <c r="B4" s="56" t="s">
        <v>163</v>
      </c>
      <c r="C4" s="14" t="n">
        <v>607</v>
      </c>
      <c r="D4" s="14" t="n">
        <v>743</v>
      </c>
      <c r="E4" s="14" t="n">
        <v>717</v>
      </c>
      <c r="F4" s="14" t="n">
        <v>570</v>
      </c>
      <c r="G4" s="14" t="n">
        <v>544</v>
      </c>
      <c r="H4" s="14" t="n">
        <v>480</v>
      </c>
      <c r="I4" s="14" t="n">
        <v>413</v>
      </c>
      <c r="J4" s="14" t="n">
        <v>537</v>
      </c>
      <c r="K4" s="14" t="n">
        <v>385</v>
      </c>
      <c r="L4" s="14" t="n">
        <v>410</v>
      </c>
      <c r="M4" s="14" t="n">
        <v>405</v>
      </c>
      <c r="N4" s="14" t="n">
        <v>351</v>
      </c>
      <c r="O4" s="15" t="n">
        <f aca="false">SUM(C4:N4)</f>
        <v>6162</v>
      </c>
      <c r="P4" s="16" t="n">
        <f aca="false">O4/$O$15</f>
        <v>0.298127630751367</v>
      </c>
      <c r="R4" s="56" t="s">
        <v>163</v>
      </c>
      <c r="S4" s="14" t="n">
        <v>294</v>
      </c>
      <c r="T4" s="14" t="n">
        <v>217</v>
      </c>
      <c r="U4" s="14" t="n">
        <v>256</v>
      </c>
      <c r="V4" s="14" t="n">
        <v>268</v>
      </c>
      <c r="W4" s="14"/>
      <c r="X4" s="14"/>
      <c r="Y4" s="14"/>
      <c r="Z4" s="14"/>
      <c r="AA4" s="14"/>
      <c r="AB4" s="14"/>
      <c r="AC4" s="14"/>
      <c r="AD4" s="14"/>
      <c r="AE4" s="15" t="n">
        <f aca="false">SUM(S4:AD4)</f>
        <v>1035</v>
      </c>
      <c r="AF4" s="16" t="n">
        <f aca="false">AE4/$AE$15</f>
        <v>0.276294714361986</v>
      </c>
    </row>
    <row collapsed="false" customFormat="false" customHeight="false" hidden="false" ht="14.75" outlineLevel="0" r="5">
      <c r="B5" s="56" t="s">
        <v>102</v>
      </c>
      <c r="C5" s="14" t="n">
        <v>175</v>
      </c>
      <c r="D5" s="14" t="n">
        <v>271</v>
      </c>
      <c r="E5" s="14" t="n">
        <v>291</v>
      </c>
      <c r="F5" s="14" t="n">
        <v>360</v>
      </c>
      <c r="G5" s="14" t="n">
        <v>237</v>
      </c>
      <c r="H5" s="14" t="n">
        <v>262</v>
      </c>
      <c r="I5" s="14" t="n">
        <v>243</v>
      </c>
      <c r="J5" s="14" t="n">
        <v>202</v>
      </c>
      <c r="K5" s="14" t="n">
        <v>184</v>
      </c>
      <c r="L5" s="14" t="n">
        <v>242</v>
      </c>
      <c r="M5" s="14" t="n">
        <v>199</v>
      </c>
      <c r="N5" s="14" t="n">
        <v>230</v>
      </c>
      <c r="O5" s="15" t="n">
        <f aca="false">SUM(C5:N5)</f>
        <v>2896</v>
      </c>
      <c r="P5" s="16" t="n">
        <f aca="false">O5/$O$15</f>
        <v>0.140113213024336</v>
      </c>
      <c r="R5" s="56" t="s">
        <v>102</v>
      </c>
      <c r="S5" s="14" t="n">
        <v>150</v>
      </c>
      <c r="T5" s="14" t="n">
        <v>128</v>
      </c>
      <c r="U5" s="14" t="n">
        <v>201</v>
      </c>
      <c r="V5" s="14" t="n">
        <v>215</v>
      </c>
      <c r="W5" s="14"/>
      <c r="X5" s="14"/>
      <c r="Y5" s="14"/>
      <c r="Z5" s="14"/>
      <c r="AA5" s="14"/>
      <c r="AB5" s="14"/>
      <c r="AC5" s="14"/>
      <c r="AD5" s="14"/>
      <c r="AE5" s="15" t="n">
        <f aca="false">SUM(S5:AD5)</f>
        <v>694</v>
      </c>
      <c r="AF5" s="16" t="n">
        <f aca="false">AE5/$AE$15</f>
        <v>0.185264281900694</v>
      </c>
    </row>
    <row collapsed="false" customFormat="false" customHeight="false" hidden="false" ht="14.75" outlineLevel="0" r="6">
      <c r="B6" s="56" t="s">
        <v>164</v>
      </c>
      <c r="C6" s="14" t="n">
        <v>297</v>
      </c>
      <c r="D6" s="14" t="n">
        <v>310</v>
      </c>
      <c r="E6" s="14" t="n">
        <v>281</v>
      </c>
      <c r="F6" s="14" t="n">
        <v>280</v>
      </c>
      <c r="G6" s="14" t="n">
        <v>250</v>
      </c>
      <c r="H6" s="14" t="n">
        <v>220</v>
      </c>
      <c r="I6" s="14" t="n">
        <v>198</v>
      </c>
      <c r="J6" s="14" t="n">
        <v>243</v>
      </c>
      <c r="K6" s="14" t="n">
        <v>162</v>
      </c>
      <c r="L6" s="14" t="n">
        <v>203</v>
      </c>
      <c r="M6" s="14" t="n">
        <v>240</v>
      </c>
      <c r="N6" s="14" t="n">
        <v>167</v>
      </c>
      <c r="O6" s="15" t="n">
        <f aca="false">SUM(C6:N6)</f>
        <v>2851</v>
      </c>
      <c r="P6" s="16" t="n">
        <f aca="false">O6/$O$15</f>
        <v>0.137936039479414</v>
      </c>
      <c r="R6" s="56" t="s">
        <v>164</v>
      </c>
      <c r="S6" s="14" t="n">
        <v>155</v>
      </c>
      <c r="T6" s="14" t="n">
        <v>111</v>
      </c>
      <c r="U6" s="14" t="n">
        <v>107</v>
      </c>
      <c r="V6" s="14" t="n">
        <v>121</v>
      </c>
      <c r="W6" s="14"/>
      <c r="X6" s="14"/>
      <c r="Y6" s="14"/>
      <c r="Z6" s="14"/>
      <c r="AA6" s="14"/>
      <c r="AB6" s="14"/>
      <c r="AC6" s="14"/>
      <c r="AD6" s="14"/>
      <c r="AE6" s="15" t="n">
        <f aca="false">SUM(S6:AD6)</f>
        <v>494</v>
      </c>
      <c r="AF6" s="16" t="n">
        <f aca="false">AE6/$AE$15</f>
        <v>0.131873998932194</v>
      </c>
    </row>
    <row collapsed="false" customFormat="false" customHeight="false" hidden="false" ht="14.75" outlineLevel="0" r="7">
      <c r="B7" s="56" t="s">
        <v>165</v>
      </c>
      <c r="C7" s="14" t="n">
        <v>305</v>
      </c>
      <c r="D7" s="14" t="n">
        <v>328</v>
      </c>
      <c r="E7" s="14" t="n">
        <v>303</v>
      </c>
      <c r="F7" s="14" t="n">
        <v>248</v>
      </c>
      <c r="G7" s="14" t="n">
        <v>273</v>
      </c>
      <c r="H7" s="14" t="n">
        <v>218</v>
      </c>
      <c r="I7" s="14" t="n">
        <v>211</v>
      </c>
      <c r="J7" s="14" t="n">
        <v>172</v>
      </c>
      <c r="K7" s="14" t="n">
        <v>231</v>
      </c>
      <c r="L7" s="14" t="n">
        <v>150</v>
      </c>
      <c r="M7" s="14" t="n">
        <v>165</v>
      </c>
      <c r="N7" s="14" t="n">
        <v>143</v>
      </c>
      <c r="O7" s="15" t="n">
        <f aca="false">SUM(C7:N7)</f>
        <v>2747</v>
      </c>
      <c r="P7" s="16" t="n">
        <f aca="false">O7/$O$15</f>
        <v>0.132904349508926</v>
      </c>
      <c r="R7" s="56" t="s">
        <v>165</v>
      </c>
      <c r="S7" s="14" t="n">
        <v>109</v>
      </c>
      <c r="T7" s="14" t="n">
        <v>98</v>
      </c>
      <c r="U7" s="14" t="n">
        <v>82</v>
      </c>
      <c r="V7" s="14" t="n">
        <v>113</v>
      </c>
      <c r="W7" s="14"/>
      <c r="X7" s="14"/>
      <c r="Y7" s="14"/>
      <c r="Z7" s="14"/>
      <c r="AA7" s="14"/>
      <c r="AB7" s="14"/>
      <c r="AC7" s="14"/>
      <c r="AD7" s="14"/>
      <c r="AE7" s="15" t="n">
        <f aca="false">SUM(S7:AD7)</f>
        <v>402</v>
      </c>
      <c r="AF7" s="16" t="n">
        <f aca="false">AE7/$AE$15</f>
        <v>0.107314468766684</v>
      </c>
    </row>
    <row collapsed="false" customFormat="false" customHeight="false" hidden="false" ht="14.75" outlineLevel="0" r="8">
      <c r="B8" s="56" t="s">
        <v>166</v>
      </c>
      <c r="C8" s="14" t="n">
        <v>125</v>
      </c>
      <c r="D8" s="14" t="n">
        <v>141</v>
      </c>
      <c r="E8" s="14" t="n">
        <v>108</v>
      </c>
      <c r="F8" s="14" t="n">
        <v>79</v>
      </c>
      <c r="G8" s="14" t="n">
        <v>130</v>
      </c>
      <c r="H8" s="14" t="n">
        <v>100</v>
      </c>
      <c r="I8" s="14" t="n">
        <v>131</v>
      </c>
      <c r="J8" s="14" t="n">
        <v>108</v>
      </c>
      <c r="K8" s="14" t="n">
        <v>157</v>
      </c>
      <c r="L8" s="14" t="n">
        <v>118</v>
      </c>
      <c r="M8" s="14" t="n">
        <v>130</v>
      </c>
      <c r="N8" s="14" t="n">
        <v>123</v>
      </c>
      <c r="O8" s="15" t="n">
        <f aca="false">SUM(C8:N8)</f>
        <v>1450</v>
      </c>
      <c r="P8" s="16" t="n">
        <f aca="false">O8/$O$15</f>
        <v>0.0701533697808312</v>
      </c>
      <c r="R8" s="56" t="s">
        <v>166</v>
      </c>
      <c r="S8" s="14" t="n">
        <v>114</v>
      </c>
      <c r="T8" s="14" t="n">
        <v>78</v>
      </c>
      <c r="U8" s="14" t="n">
        <v>99</v>
      </c>
      <c r="V8" s="14" t="n">
        <v>82</v>
      </c>
      <c r="W8" s="14"/>
      <c r="X8" s="14"/>
      <c r="Y8" s="14"/>
      <c r="Z8" s="14"/>
      <c r="AA8" s="14"/>
      <c r="AB8" s="14"/>
      <c r="AC8" s="14"/>
      <c r="AD8" s="14"/>
      <c r="AE8" s="15" t="n">
        <f aca="false">SUM(S8:AD8)</f>
        <v>373</v>
      </c>
      <c r="AF8" s="16" t="n">
        <f aca="false">AE8/$AE$15</f>
        <v>0.099572877736252</v>
      </c>
    </row>
    <row collapsed="false" customFormat="false" customHeight="false" hidden="false" ht="14.75" outlineLevel="0" r="9">
      <c r="B9" s="56" t="s">
        <v>167</v>
      </c>
      <c r="C9" s="14" t="n">
        <v>93</v>
      </c>
      <c r="D9" s="14" t="n">
        <v>73</v>
      </c>
      <c r="E9" s="14" t="n">
        <v>112</v>
      </c>
      <c r="F9" s="14" t="n">
        <v>85</v>
      </c>
      <c r="G9" s="14" t="n">
        <v>84</v>
      </c>
      <c r="H9" s="14" t="n">
        <v>58</v>
      </c>
      <c r="I9" s="14" t="n">
        <v>44</v>
      </c>
      <c r="J9" s="14" t="n">
        <v>62</v>
      </c>
      <c r="K9" s="14" t="n">
        <v>55</v>
      </c>
      <c r="L9" s="14" t="n">
        <v>67</v>
      </c>
      <c r="M9" s="14" t="n">
        <v>60</v>
      </c>
      <c r="N9" s="14" t="n">
        <v>49</v>
      </c>
      <c r="O9" s="15" t="n">
        <f aca="false">SUM(C9:N9)</f>
        <v>842</v>
      </c>
      <c r="P9" s="16" t="n">
        <f aca="false">O9/$O$15</f>
        <v>0.0407373361072137</v>
      </c>
      <c r="R9" s="56" t="s">
        <v>167</v>
      </c>
      <c r="S9" s="14" t="n">
        <v>44</v>
      </c>
      <c r="T9" s="14" t="n">
        <v>24</v>
      </c>
      <c r="U9" s="14" t="n">
        <v>35</v>
      </c>
      <c r="V9" s="14" t="n">
        <v>27</v>
      </c>
      <c r="W9" s="14"/>
      <c r="X9" s="14"/>
      <c r="Y9" s="14"/>
      <c r="Z9" s="14"/>
      <c r="AA9" s="14"/>
      <c r="AB9" s="14"/>
      <c r="AC9" s="14"/>
      <c r="AD9" s="14"/>
      <c r="AE9" s="15" t="n">
        <f aca="false">SUM(S9:AD9)</f>
        <v>130</v>
      </c>
      <c r="AF9" s="16" t="n">
        <f aca="false">AE9/$AE$15</f>
        <v>0.0347036839295248</v>
      </c>
    </row>
    <row collapsed="false" customFormat="false" customHeight="false" hidden="false" ht="14.75" outlineLevel="0" r="10">
      <c r="B10" s="56" t="s">
        <v>168</v>
      </c>
      <c r="C10" s="14" t="n">
        <v>70</v>
      </c>
      <c r="D10" s="14" t="n">
        <v>101</v>
      </c>
      <c r="E10" s="14" t="n">
        <v>100</v>
      </c>
      <c r="F10" s="14" t="n">
        <v>91</v>
      </c>
      <c r="G10" s="14" t="n">
        <v>70</v>
      </c>
      <c r="H10" s="14" t="n">
        <v>65</v>
      </c>
      <c r="I10" s="14" t="n">
        <v>52</v>
      </c>
      <c r="J10" s="14" t="n">
        <v>46</v>
      </c>
      <c r="K10" s="14" t="n">
        <v>77</v>
      </c>
      <c r="L10" s="14" t="n">
        <v>63</v>
      </c>
      <c r="M10" s="14" t="n">
        <v>56</v>
      </c>
      <c r="N10" s="14" t="n">
        <v>38</v>
      </c>
      <c r="O10" s="15" t="n">
        <f aca="false">SUM(C10:N10)</f>
        <v>829</v>
      </c>
      <c r="P10" s="16" t="n">
        <f aca="false">O10/$O$15</f>
        <v>0.0401083748609028</v>
      </c>
      <c r="R10" s="56" t="s">
        <v>168</v>
      </c>
      <c r="S10" s="14" t="n">
        <v>36</v>
      </c>
      <c r="T10" s="14" t="n">
        <v>28</v>
      </c>
      <c r="U10" s="14" t="n">
        <v>21</v>
      </c>
      <c r="V10" s="14" t="n">
        <v>43</v>
      </c>
      <c r="W10" s="14"/>
      <c r="X10" s="14"/>
      <c r="Y10" s="14"/>
      <c r="Z10" s="14"/>
      <c r="AA10" s="14"/>
      <c r="AB10" s="14"/>
      <c r="AC10" s="14"/>
      <c r="AD10" s="14"/>
      <c r="AE10" s="15" t="n">
        <f aca="false">SUM(S10:AD10)</f>
        <v>128</v>
      </c>
      <c r="AF10" s="16" t="n">
        <f aca="false">AE10/$AE$15</f>
        <v>0.0341697810998398</v>
      </c>
    </row>
    <row collapsed="false" customFormat="false" customHeight="false" hidden="false" ht="14.75" outlineLevel="0" r="11">
      <c r="B11" s="56" t="s">
        <v>169</v>
      </c>
      <c r="C11" s="14" t="n">
        <v>59</v>
      </c>
      <c r="D11" s="14" t="n">
        <v>84</v>
      </c>
      <c r="E11" s="14" t="n">
        <v>78</v>
      </c>
      <c r="F11" s="14" t="n">
        <v>50</v>
      </c>
      <c r="G11" s="14" t="n">
        <v>45</v>
      </c>
      <c r="H11" s="14" t="n">
        <v>29</v>
      </c>
      <c r="I11" s="14" t="n">
        <v>39</v>
      </c>
      <c r="J11" s="14" t="n">
        <v>55</v>
      </c>
      <c r="K11" s="14" t="n">
        <v>51</v>
      </c>
      <c r="L11" s="14" t="n">
        <v>27</v>
      </c>
      <c r="M11" s="14" t="n">
        <v>56</v>
      </c>
      <c r="N11" s="14" t="n">
        <v>19</v>
      </c>
      <c r="O11" s="15" t="n">
        <f aca="false">SUM(C11:N11)</f>
        <v>592</v>
      </c>
      <c r="P11" s="16" t="n">
        <f aca="false">O11/$O$15</f>
        <v>0.0286419275243118</v>
      </c>
      <c r="R11" s="56" t="s">
        <v>169</v>
      </c>
      <c r="S11" s="14" t="n">
        <v>21</v>
      </c>
      <c r="T11" s="14" t="n">
        <v>46</v>
      </c>
      <c r="U11" s="14" t="n">
        <v>26</v>
      </c>
      <c r="V11" s="14" t="n">
        <v>26</v>
      </c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119</v>
      </c>
      <c r="AF11" s="16" t="n">
        <f aca="false">AE11/$AE$15</f>
        <v>0.0317672183662573</v>
      </c>
    </row>
    <row collapsed="false" customFormat="false" customHeight="false" hidden="false" ht="14.75" outlineLevel="0" r="12">
      <c r="B12" s="56" t="s">
        <v>170</v>
      </c>
      <c r="C12" s="14" t="n">
        <v>48</v>
      </c>
      <c r="D12" s="14" t="n">
        <v>52</v>
      </c>
      <c r="E12" s="14" t="n">
        <v>46</v>
      </c>
      <c r="F12" s="14" t="n">
        <v>36</v>
      </c>
      <c r="G12" s="14" t="n">
        <v>40</v>
      </c>
      <c r="H12" s="14" t="n">
        <v>29</v>
      </c>
      <c r="I12" s="14" t="n">
        <v>26</v>
      </c>
      <c r="J12" s="14" t="n">
        <v>35</v>
      </c>
      <c r="K12" s="14" t="n">
        <v>29</v>
      </c>
      <c r="L12" s="14" t="n">
        <v>33</v>
      </c>
      <c r="M12" s="14" t="n">
        <v>44</v>
      </c>
      <c r="N12" s="14" t="n">
        <v>26</v>
      </c>
      <c r="O12" s="15" t="n">
        <f aca="false">SUM(C12:N12)</f>
        <v>444</v>
      </c>
      <c r="P12" s="16" t="n">
        <f aca="false">O12/$O$15</f>
        <v>0.0214814456432338</v>
      </c>
      <c r="R12" s="56" t="s">
        <v>171</v>
      </c>
      <c r="S12" s="14" t="n">
        <v>17</v>
      </c>
      <c r="T12" s="14" t="n">
        <v>13</v>
      </c>
      <c r="U12" s="14" t="n">
        <v>12</v>
      </c>
      <c r="V12" s="14" t="n">
        <v>10</v>
      </c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52</v>
      </c>
      <c r="AF12" s="16" t="n">
        <f aca="false">AE12/$AE$15</f>
        <v>0.0138814735718099</v>
      </c>
    </row>
    <row collapsed="false" customFormat="false" customHeight="false" hidden="false" ht="14.75" outlineLevel="0" r="13">
      <c r="B13" s="56" t="s">
        <v>172</v>
      </c>
      <c r="C13" s="14" t="n">
        <v>43</v>
      </c>
      <c r="D13" s="14" t="n">
        <v>30</v>
      </c>
      <c r="E13" s="14" t="n">
        <v>36</v>
      </c>
      <c r="F13" s="14" t="n">
        <v>31</v>
      </c>
      <c r="G13" s="14" t="n">
        <v>18</v>
      </c>
      <c r="H13" s="14" t="n">
        <v>22</v>
      </c>
      <c r="I13" s="14" t="n">
        <v>23</v>
      </c>
      <c r="J13" s="14" t="n">
        <v>56</v>
      </c>
      <c r="K13" s="14" t="n">
        <v>13</v>
      </c>
      <c r="L13" s="14" t="n">
        <v>14</v>
      </c>
      <c r="M13" s="14" t="n">
        <v>11</v>
      </c>
      <c r="N13" s="14" t="n">
        <v>12</v>
      </c>
      <c r="O13" s="15" t="n">
        <f aca="false">SUM(C13:N13)</f>
        <v>309</v>
      </c>
      <c r="P13" s="16" t="n">
        <f aca="false">O13/$O$15</f>
        <v>0.0149499250084668</v>
      </c>
      <c r="R13" s="56" t="s">
        <v>170</v>
      </c>
      <c r="S13" s="14" t="n">
        <v>15</v>
      </c>
      <c r="T13" s="14" t="n">
        <v>9</v>
      </c>
      <c r="U13" s="14" t="n">
        <v>10</v>
      </c>
      <c r="V13" s="14" t="n">
        <v>16</v>
      </c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50</v>
      </c>
      <c r="AF13" s="16" t="n">
        <f aca="false">AE13/$AE$15</f>
        <v>0.0133475707421249</v>
      </c>
    </row>
    <row collapsed="false" customFormat="true" customHeight="false" hidden="false" ht="14.9" outlineLevel="0" r="14" s="57">
      <c r="B14" s="58" t="s">
        <v>173</v>
      </c>
      <c r="C14" s="44" t="n">
        <f aca="false">SUM(C18:C43)</f>
        <v>154</v>
      </c>
      <c r="D14" s="44" t="n">
        <f aca="false">SUM(D18:D43)</f>
        <v>145</v>
      </c>
      <c r="E14" s="44" t="n">
        <f aca="false">SUM(E18:E43)</f>
        <v>162</v>
      </c>
      <c r="F14" s="44" t="n">
        <f aca="false">SUM(F18:F43)</f>
        <v>188</v>
      </c>
      <c r="G14" s="44" t="n">
        <f aca="false">SUM(G18:G43)</f>
        <v>162</v>
      </c>
      <c r="H14" s="44" t="n">
        <f aca="false">SUM(H18:H43)</f>
        <v>105</v>
      </c>
      <c r="I14" s="44" t="n">
        <f aca="false">SUM(I18:I43)</f>
        <v>98</v>
      </c>
      <c r="J14" s="44" t="n">
        <f aca="false">SUM(J18:J43)</f>
        <v>139</v>
      </c>
      <c r="K14" s="44" t="n">
        <f aca="false">SUM(K18:K43)</f>
        <v>119</v>
      </c>
      <c r="L14" s="44" t="n">
        <f aca="false">SUM(L18:L43)</f>
        <v>100</v>
      </c>
      <c r="M14" s="44" t="n">
        <f aca="false">SUM(M18:M43)</f>
        <v>75</v>
      </c>
      <c r="N14" s="44" t="n">
        <f aca="false">SUM(N18:N43)</f>
        <v>100</v>
      </c>
      <c r="O14" s="59" t="n">
        <f aca="false">SUM(C14:N14)</f>
        <v>1547</v>
      </c>
      <c r="P14" s="16" t="n">
        <f aca="false">O14/$O$15</f>
        <v>0.0748463883109972</v>
      </c>
      <c r="R14" s="58" t="s">
        <v>173</v>
      </c>
      <c r="S14" s="44" t="n">
        <f aca="false">SUM(S18:S48)</f>
        <v>68</v>
      </c>
      <c r="T14" s="44" t="n">
        <f aca="false">SUM(T18:T48)</f>
        <v>70</v>
      </c>
      <c r="U14" s="44" t="n">
        <f aca="false">SUM(U18:U48)</f>
        <v>73</v>
      </c>
      <c r="V14" s="44" t="n">
        <f aca="false">SUM(V18:V48)</f>
        <v>58</v>
      </c>
      <c r="W14" s="44" t="n">
        <f aca="false">SUM(W18:W48)</f>
        <v>0</v>
      </c>
      <c r="X14" s="44" t="n">
        <f aca="false">SUM(X18:X48)</f>
        <v>0</v>
      </c>
      <c r="Y14" s="44" t="n">
        <f aca="false">SUM(Y18:Y48)</f>
        <v>0</v>
      </c>
      <c r="Z14" s="44" t="n">
        <f aca="false">SUM(Z18:Z48)</f>
        <v>0</v>
      </c>
      <c r="AA14" s="44" t="n">
        <f aca="false">SUM(AA18:AA48)</f>
        <v>0</v>
      </c>
      <c r="AB14" s="44" t="n">
        <f aca="false">SUM(AB18:AB48)</f>
        <v>0</v>
      </c>
      <c r="AC14" s="44" t="n">
        <f aca="false">SUM(AC18:AC48)</f>
        <v>0</v>
      </c>
      <c r="AD14" s="44" t="n">
        <f aca="false">SUM(AD18:AD48)</f>
        <v>0</v>
      </c>
      <c r="AE14" s="59" t="n">
        <f aca="false">SUM(S14:AD14)</f>
        <v>269</v>
      </c>
      <c r="AF14" s="16" t="n">
        <f aca="false">AE14/$AE$15</f>
        <v>0.0718099305926322</v>
      </c>
    </row>
    <row collapsed="false" customFormat="false" customHeight="false" hidden="false" ht="14.75" outlineLevel="0" r="15">
      <c r="B15" s="33" t="s">
        <v>95</v>
      </c>
      <c r="C15" s="18" t="n">
        <f aca="false">SUM(C4:C14)</f>
        <v>1976</v>
      </c>
      <c r="D15" s="18" t="n">
        <f aca="false">SUM(D4:D14)</f>
        <v>2278</v>
      </c>
      <c r="E15" s="18" t="n">
        <f aca="false">SUM(E4:E14)</f>
        <v>2234</v>
      </c>
      <c r="F15" s="18" t="n">
        <f aca="false">SUM(F4:F14)</f>
        <v>2018</v>
      </c>
      <c r="G15" s="18" t="n">
        <f aca="false">SUM(G4:G14)</f>
        <v>1853</v>
      </c>
      <c r="H15" s="18" t="n">
        <f aca="false">SUM(H4:H14)</f>
        <v>1588</v>
      </c>
      <c r="I15" s="18" t="n">
        <f aca="false">SUM(I4:I14)</f>
        <v>1478</v>
      </c>
      <c r="J15" s="18" t="n">
        <f aca="false">SUM(J4:J14)</f>
        <v>1655</v>
      </c>
      <c r="K15" s="18" t="n">
        <f aca="false">SUM(K4:K14)</f>
        <v>1463</v>
      </c>
      <c r="L15" s="18" t="n">
        <f aca="false">SUM(L4:L14)</f>
        <v>1427</v>
      </c>
      <c r="M15" s="18" t="n">
        <f aca="false">SUM(M4:M14)</f>
        <v>1441</v>
      </c>
      <c r="N15" s="18" t="n">
        <f aca="false">SUM(N4:N14)</f>
        <v>1258</v>
      </c>
      <c r="O15" s="18" t="n">
        <f aca="false">SUM(O4:O14)</f>
        <v>20669</v>
      </c>
      <c r="P15" s="20" t="inlineStr">
        <f aca="false">SUM(P4:P14)</f>
        <is>
          <t/>
        </is>
      </c>
      <c r="R15" s="33" t="s">
        <v>95</v>
      </c>
      <c r="S15" s="18" t="n">
        <f aca="false">SUM(S4:S14)</f>
        <v>1023</v>
      </c>
      <c r="T15" s="18" t="n">
        <f aca="false">SUM(T4:T14)</f>
        <v>822</v>
      </c>
      <c r="U15" s="18" t="n">
        <f aca="false">SUM(U4:U14)</f>
        <v>922</v>
      </c>
      <c r="V15" s="18" t="n">
        <f aca="false">SUM(V4:V14)</f>
        <v>979</v>
      </c>
      <c r="W15" s="18" t="n">
        <f aca="false">SUM(W4:W14)</f>
        <v>0</v>
      </c>
      <c r="X15" s="18" t="n">
        <f aca="false">SUM(X4:X14)</f>
        <v>0</v>
      </c>
      <c r="Y15" s="18" t="n">
        <f aca="false">SUM(Y4:Y14)</f>
        <v>0</v>
      </c>
      <c r="Z15" s="18" t="n">
        <f aca="false">SUM(Z4:Z14)</f>
        <v>0</v>
      </c>
      <c r="AA15" s="18" t="n">
        <f aca="false">SUM(AA4:AA14)</f>
        <v>0</v>
      </c>
      <c r="AB15" s="18" t="n">
        <f aca="false">SUM(AB4:AB14)</f>
        <v>0</v>
      </c>
      <c r="AC15" s="18" t="n">
        <f aca="false">SUM(AC4:AC14)</f>
        <v>0</v>
      </c>
      <c r="AD15" s="18" t="n">
        <f aca="false">SUM(AD4:AD14)</f>
        <v>0</v>
      </c>
      <c r="AE15" s="18" t="n">
        <f aca="false">SUM(AE4:AE14)</f>
        <v>3746</v>
      </c>
      <c r="AF15" s="20" t="inlineStr">
        <f aca="false">SUM(AF4:AF14)</f>
        <is>
          <t/>
        </is>
      </c>
    </row>
    <row collapsed="false" customFormat="false" customHeight="false" hidden="false" ht="14.75" outlineLevel="0" r="16">
      <c r="AE16" s="3"/>
      <c r="AF16" s="3"/>
    </row>
    <row collapsed="false" customFormat="false" customHeight="false" hidden="false" ht="14.75" outlineLevel="0" r="17">
      <c r="B17" s="38" t="s">
        <v>174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R17" s="38" t="s">
        <v>175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collapsed="false" customFormat="false" customHeight="false" hidden="false" ht="14.75" outlineLevel="0" r="18">
      <c r="B18" s="56" t="s">
        <v>171</v>
      </c>
      <c r="C18" s="14" t="n">
        <v>26</v>
      </c>
      <c r="D18" s="14" t="n">
        <v>34</v>
      </c>
      <c r="E18" s="14" t="n">
        <v>25</v>
      </c>
      <c r="F18" s="14" t="n">
        <v>15</v>
      </c>
      <c r="G18" s="14" t="n">
        <v>29</v>
      </c>
      <c r="H18" s="14" t="n">
        <v>11</v>
      </c>
      <c r="I18" s="14" t="n">
        <v>18</v>
      </c>
      <c r="J18" s="14" t="n">
        <v>26</v>
      </c>
      <c r="K18" s="14" t="n">
        <v>19</v>
      </c>
      <c r="L18" s="14" t="n">
        <v>16</v>
      </c>
      <c r="M18" s="14" t="n">
        <v>16</v>
      </c>
      <c r="N18" s="14" t="n">
        <v>27</v>
      </c>
      <c r="O18" s="15" t="n">
        <f aca="false">SUM(C18:N18)</f>
        <v>262</v>
      </c>
      <c r="P18" s="16" t="n">
        <f aca="false">O18/$O$15</f>
        <v>0.0126759881948812</v>
      </c>
      <c r="R18" s="56" t="s">
        <v>176</v>
      </c>
      <c r="S18" s="14" t="n">
        <v>12</v>
      </c>
      <c r="T18" s="14" t="n">
        <v>15</v>
      </c>
      <c r="U18" s="14" t="n">
        <v>14</v>
      </c>
      <c r="V18" s="14" t="n">
        <v>6</v>
      </c>
      <c r="W18" s="14"/>
      <c r="X18" s="14"/>
      <c r="Y18" s="14"/>
      <c r="Z18" s="14"/>
      <c r="AA18" s="14"/>
      <c r="AB18" s="14"/>
      <c r="AC18" s="14"/>
      <c r="AD18" s="14"/>
      <c r="AE18" s="15" t="n">
        <f aca="false">SUM(S18:AD18)</f>
        <v>47</v>
      </c>
      <c r="AF18" s="16" t="n">
        <f aca="false">AE18/$AE$15</f>
        <v>0.0125467164975974</v>
      </c>
    </row>
    <row collapsed="false" customFormat="false" customHeight="false" hidden="false" ht="14.75" outlineLevel="0" r="19">
      <c r="B19" s="56" t="s">
        <v>177</v>
      </c>
      <c r="C19" s="14" t="n">
        <v>18</v>
      </c>
      <c r="D19" s="14" t="n">
        <v>23</v>
      </c>
      <c r="E19" s="14" t="n">
        <v>21</v>
      </c>
      <c r="F19" s="14" t="n">
        <v>13</v>
      </c>
      <c r="G19" s="14" t="n">
        <v>36</v>
      </c>
      <c r="H19" s="14" t="n">
        <v>33</v>
      </c>
      <c r="I19" s="14" t="n">
        <v>10</v>
      </c>
      <c r="J19" s="14" t="n">
        <v>11</v>
      </c>
      <c r="K19" s="14" t="n">
        <v>21</v>
      </c>
      <c r="L19" s="14" t="n">
        <v>5</v>
      </c>
      <c r="M19" s="14" t="n">
        <v>10</v>
      </c>
      <c r="N19" s="14" t="n">
        <v>20</v>
      </c>
      <c r="O19" s="15" t="n">
        <f aca="false">SUM(C19:N19)</f>
        <v>221</v>
      </c>
      <c r="P19" s="16" t="n">
        <f aca="false">O19/$O$15</f>
        <v>0.0106923411872853</v>
      </c>
      <c r="R19" s="56" t="s">
        <v>172</v>
      </c>
      <c r="S19" s="14" t="n">
        <v>10</v>
      </c>
      <c r="T19" s="14" t="n">
        <v>12</v>
      </c>
      <c r="U19" s="14" t="n">
        <v>4</v>
      </c>
      <c r="V19" s="14" t="n">
        <v>15</v>
      </c>
      <c r="W19" s="14"/>
      <c r="X19" s="14"/>
      <c r="Y19" s="14"/>
      <c r="Z19" s="14"/>
      <c r="AA19" s="14"/>
      <c r="AB19" s="14"/>
      <c r="AC19" s="14"/>
      <c r="AD19" s="14"/>
      <c r="AE19" s="15" t="n">
        <f aca="false">SUM(S19:AD19)</f>
        <v>41</v>
      </c>
      <c r="AF19" s="16" t="n">
        <f aca="false">AE19/$AE$15</f>
        <v>0.0109450080085424</v>
      </c>
    </row>
    <row collapsed="false" customFormat="false" customHeight="false" hidden="false" ht="14.75" outlineLevel="0" r="20">
      <c r="B20" s="56" t="s">
        <v>176</v>
      </c>
      <c r="C20" s="14" t="n">
        <v>14</v>
      </c>
      <c r="D20" s="14" t="n">
        <v>7</v>
      </c>
      <c r="E20" s="14" t="n">
        <v>11</v>
      </c>
      <c r="F20" s="14" t="n">
        <v>22</v>
      </c>
      <c r="G20" s="14" t="n">
        <v>23</v>
      </c>
      <c r="H20" s="14"/>
      <c r="I20" s="14" t="n">
        <v>8</v>
      </c>
      <c r="J20" s="14" t="n">
        <v>42</v>
      </c>
      <c r="K20" s="14" t="n">
        <v>11</v>
      </c>
      <c r="L20" s="14" t="n">
        <v>16</v>
      </c>
      <c r="M20" s="14" t="n">
        <v>10</v>
      </c>
      <c r="N20" s="14" t="n">
        <v>11</v>
      </c>
      <c r="O20" s="15" t="n">
        <f aca="false">SUM(C20:N20)</f>
        <v>175</v>
      </c>
      <c r="P20" s="16" t="n">
        <f aca="false">O20/$O$15</f>
        <v>0.00846678600803135</v>
      </c>
      <c r="R20" s="56" t="s">
        <v>178</v>
      </c>
      <c r="S20" s="14" t="n">
        <v>11</v>
      </c>
      <c r="T20" s="14" t="n">
        <v>6</v>
      </c>
      <c r="U20" s="14" t="n">
        <v>12</v>
      </c>
      <c r="V20" s="14" t="n">
        <v>1</v>
      </c>
      <c r="W20" s="14"/>
      <c r="X20" s="14"/>
      <c r="Y20" s="14"/>
      <c r="Z20" s="14"/>
      <c r="AA20" s="14"/>
      <c r="AB20" s="14"/>
      <c r="AC20" s="14"/>
      <c r="AD20" s="14"/>
      <c r="AE20" s="15" t="n">
        <f aca="false">SUM(S20:AD20)</f>
        <v>30</v>
      </c>
      <c r="AF20" s="16" t="n">
        <f aca="false">AE20/$AE$15</f>
        <v>0.00800854244527496</v>
      </c>
    </row>
    <row collapsed="false" customFormat="false" customHeight="false" hidden="false" ht="14.75" outlineLevel="0" r="21">
      <c r="B21" s="56" t="s">
        <v>178</v>
      </c>
      <c r="C21" s="14" t="n">
        <v>16</v>
      </c>
      <c r="D21" s="14" t="n">
        <v>25</v>
      </c>
      <c r="E21" s="14" t="n">
        <v>17</v>
      </c>
      <c r="F21" s="14" t="n">
        <v>18</v>
      </c>
      <c r="G21" s="14" t="n">
        <v>13</v>
      </c>
      <c r="H21" s="14" t="n">
        <v>10</v>
      </c>
      <c r="I21" s="14" t="n">
        <v>11</v>
      </c>
      <c r="J21" s="14" t="n">
        <v>13</v>
      </c>
      <c r="K21" s="14" t="n">
        <v>9</v>
      </c>
      <c r="L21" s="14" t="n">
        <v>9</v>
      </c>
      <c r="M21" s="14" t="n">
        <v>9</v>
      </c>
      <c r="N21" s="14" t="n">
        <v>1</v>
      </c>
      <c r="O21" s="15" t="n">
        <f aca="false">SUM(C21:N21)</f>
        <v>151</v>
      </c>
      <c r="P21" s="16" t="n">
        <f aca="false">O21/$O$15</f>
        <v>0.00730562678407277</v>
      </c>
      <c r="R21" s="56" t="s">
        <v>179</v>
      </c>
      <c r="S21" s="14" t="n">
        <v>7</v>
      </c>
      <c r="T21" s="14" t="n">
        <v>9</v>
      </c>
      <c r="U21" s="14" t="n">
        <v>6</v>
      </c>
      <c r="V21" s="14" t="n">
        <v>5</v>
      </c>
      <c r="W21" s="14"/>
      <c r="X21" s="14"/>
      <c r="Y21" s="14"/>
      <c r="Z21" s="14"/>
      <c r="AA21" s="14"/>
      <c r="AB21" s="14"/>
      <c r="AC21" s="14"/>
      <c r="AD21" s="14"/>
      <c r="AE21" s="15" t="n">
        <f aca="false">SUM(S21:AD21)</f>
        <v>27</v>
      </c>
      <c r="AF21" s="16" t="n">
        <f aca="false">AE21/$AE$15</f>
        <v>0.00720768820074746</v>
      </c>
    </row>
    <row collapsed="false" customFormat="false" customHeight="false" hidden="false" ht="14.75" outlineLevel="0" r="22">
      <c r="B22" s="56" t="s">
        <v>180</v>
      </c>
      <c r="C22" s="14"/>
      <c r="D22" s="14" t="n">
        <v>5</v>
      </c>
      <c r="E22" s="14" t="n">
        <v>4</v>
      </c>
      <c r="F22" s="14" t="n">
        <v>20</v>
      </c>
      <c r="G22" s="14" t="n">
        <v>10</v>
      </c>
      <c r="H22" s="14" t="n">
        <v>11</v>
      </c>
      <c r="I22" s="14" t="n">
        <v>26</v>
      </c>
      <c r="J22" s="14" t="n">
        <v>11</v>
      </c>
      <c r="K22" s="14" t="n">
        <v>15</v>
      </c>
      <c r="L22" s="14" t="n">
        <v>5</v>
      </c>
      <c r="M22" s="14" t="n">
        <v>3</v>
      </c>
      <c r="N22" s="14" t="n">
        <v>2</v>
      </c>
      <c r="O22" s="15" t="n">
        <f aca="false">SUM(C22:N22)</f>
        <v>112</v>
      </c>
      <c r="P22" s="16" t="n">
        <f aca="false">O22/$O$15</f>
        <v>0.00541874304514006</v>
      </c>
      <c r="R22" s="56" t="s">
        <v>177</v>
      </c>
      <c r="S22" s="14" t="n">
        <v>3</v>
      </c>
      <c r="T22" s="14" t="n">
        <v>4</v>
      </c>
      <c r="U22" s="14" t="n">
        <v>4</v>
      </c>
      <c r="V22" s="14" t="n">
        <v>10</v>
      </c>
      <c r="W22" s="14"/>
      <c r="X22" s="14"/>
      <c r="Y22" s="14"/>
      <c r="Z22" s="14"/>
      <c r="AA22" s="14"/>
      <c r="AB22" s="14"/>
      <c r="AC22" s="14"/>
      <c r="AD22" s="14"/>
      <c r="AE22" s="15" t="n">
        <f aca="false">SUM(S22:AD22)</f>
        <v>21</v>
      </c>
      <c r="AF22" s="16" t="n">
        <f aca="false">AE22/$AE$15</f>
        <v>0.00560597971169247</v>
      </c>
    </row>
    <row collapsed="false" customFormat="false" customHeight="false" hidden="false" ht="14.75" outlineLevel="0" r="23">
      <c r="B23" s="56" t="s">
        <v>181</v>
      </c>
      <c r="C23" s="14" t="n">
        <v>13</v>
      </c>
      <c r="D23" s="14" t="n">
        <v>3</v>
      </c>
      <c r="E23" s="14" t="n">
        <v>9</v>
      </c>
      <c r="F23" s="14" t="n">
        <v>20</v>
      </c>
      <c r="G23" s="14" t="n">
        <v>10</v>
      </c>
      <c r="H23" s="14" t="n">
        <v>9</v>
      </c>
      <c r="I23" s="14" t="n">
        <v>5</v>
      </c>
      <c r="J23" s="14"/>
      <c r="K23" s="14" t="n">
        <v>8</v>
      </c>
      <c r="L23" s="14" t="n">
        <v>13</v>
      </c>
      <c r="M23" s="14" t="n">
        <v>6</v>
      </c>
      <c r="N23" s="14" t="n">
        <v>12</v>
      </c>
      <c r="O23" s="15" t="n">
        <f aca="false">SUM(C23:N23)</f>
        <v>108</v>
      </c>
      <c r="P23" s="16" t="n">
        <f aca="false">O23/$O$15</f>
        <v>0.00522521650781363</v>
      </c>
      <c r="R23" s="56" t="s">
        <v>180</v>
      </c>
      <c r="S23" s="14" t="n">
        <v>7</v>
      </c>
      <c r="T23" s="14" t="n">
        <v>4</v>
      </c>
      <c r="U23" s="14" t="n">
        <v>5</v>
      </c>
      <c r="V23" s="14" t="n">
        <v>4</v>
      </c>
      <c r="W23" s="14"/>
      <c r="X23" s="14"/>
      <c r="Y23" s="14"/>
      <c r="Z23" s="14"/>
      <c r="AA23" s="14"/>
      <c r="AB23" s="14"/>
      <c r="AC23" s="14"/>
      <c r="AD23" s="14"/>
      <c r="AE23" s="15" t="n">
        <f aca="false">SUM(S23:AD23)</f>
        <v>20</v>
      </c>
      <c r="AF23" s="16" t="n">
        <f aca="false">AE23/$AE$15</f>
        <v>0.00533902829684997</v>
      </c>
    </row>
    <row collapsed="false" customFormat="false" customHeight="false" hidden="false" ht="14.75" outlineLevel="0" r="24">
      <c r="B24" s="56" t="s">
        <v>179</v>
      </c>
      <c r="C24" s="14" t="n">
        <v>27</v>
      </c>
      <c r="D24" s="14" t="n">
        <v>6</v>
      </c>
      <c r="E24" s="14" t="n">
        <v>10</v>
      </c>
      <c r="F24" s="14" t="n">
        <v>4</v>
      </c>
      <c r="G24" s="14" t="n">
        <v>13</v>
      </c>
      <c r="H24" s="14" t="n">
        <v>7</v>
      </c>
      <c r="I24" s="14" t="n">
        <v>6</v>
      </c>
      <c r="J24" s="14" t="n">
        <v>7</v>
      </c>
      <c r="K24" s="14" t="n">
        <v>13</v>
      </c>
      <c r="L24" s="14" t="n">
        <v>3</v>
      </c>
      <c r="M24" s="14" t="n">
        <v>5</v>
      </c>
      <c r="N24" s="14"/>
      <c r="O24" s="15" t="n">
        <f aca="false">SUM(C24:N24)</f>
        <v>101</v>
      </c>
      <c r="P24" s="16" t="n">
        <f aca="false">O24/$O$15</f>
        <v>0.00488654506749238</v>
      </c>
      <c r="R24" s="56" t="s">
        <v>181</v>
      </c>
      <c r="S24" s="14" t="n">
        <v>6</v>
      </c>
      <c r="T24" s="14" t="n">
        <v>3</v>
      </c>
      <c r="U24" s="14" t="n">
        <v>4</v>
      </c>
      <c r="V24" s="14" t="n">
        <v>3</v>
      </c>
      <c r="W24" s="14"/>
      <c r="X24" s="14"/>
      <c r="Y24" s="14"/>
      <c r="Z24" s="14"/>
      <c r="AA24" s="14"/>
      <c r="AB24" s="14"/>
      <c r="AC24" s="14"/>
      <c r="AD24" s="14"/>
      <c r="AE24" s="15" t="n">
        <f aca="false">SUM(S24:AD24)</f>
        <v>16</v>
      </c>
      <c r="AF24" s="16" t="n">
        <f aca="false">AE24/$AE$15</f>
        <v>0.00427122263747998</v>
      </c>
    </row>
    <row collapsed="false" customFormat="false" customHeight="false" hidden="false" ht="14.75" outlineLevel="0" r="25">
      <c r="B25" s="56" t="s">
        <v>182</v>
      </c>
      <c r="C25" s="14" t="n">
        <v>10</v>
      </c>
      <c r="D25" s="14" t="n">
        <v>13</v>
      </c>
      <c r="E25" s="14" t="n">
        <v>11</v>
      </c>
      <c r="F25" s="14" t="n">
        <v>18</v>
      </c>
      <c r="G25" s="14" t="n">
        <v>2</v>
      </c>
      <c r="H25" s="14" t="n">
        <v>11</v>
      </c>
      <c r="I25" s="14" t="n">
        <v>4</v>
      </c>
      <c r="J25" s="14" t="n">
        <v>6</v>
      </c>
      <c r="K25" s="14"/>
      <c r="L25" s="14" t="n">
        <v>9</v>
      </c>
      <c r="M25" s="14" t="n">
        <v>4</v>
      </c>
      <c r="N25" s="14" t="n">
        <v>11</v>
      </c>
      <c r="O25" s="15" t="n">
        <f aca="false">SUM(C25:N25)</f>
        <v>99</v>
      </c>
      <c r="P25" s="16" t="n">
        <f aca="false">O25/$O$15</f>
        <v>0.00478978179882916</v>
      </c>
      <c r="R25" s="56" t="s">
        <v>182</v>
      </c>
      <c r="S25" s="14" t="n">
        <v>1</v>
      </c>
      <c r="T25" s="14" t="n">
        <v>2</v>
      </c>
      <c r="U25" s="14" t="n">
        <v>10</v>
      </c>
      <c r="V25" s="14" t="n">
        <v>3</v>
      </c>
      <c r="W25" s="14"/>
      <c r="X25" s="14"/>
      <c r="Y25" s="14"/>
      <c r="Z25" s="14"/>
      <c r="AA25" s="14"/>
      <c r="AB25" s="14"/>
      <c r="AC25" s="14"/>
      <c r="AD25" s="14"/>
      <c r="AE25" s="15" t="n">
        <f aca="false">SUM(S25:AD25)</f>
        <v>16</v>
      </c>
      <c r="AF25" s="16" t="n">
        <f aca="false">AE25/$AE$15</f>
        <v>0.00427122263747998</v>
      </c>
    </row>
    <row collapsed="false" customFormat="false" customHeight="false" hidden="false" ht="14.75" outlineLevel="0" r="26">
      <c r="B26" s="56" t="s">
        <v>183</v>
      </c>
      <c r="C26" s="14" t="n">
        <v>7</v>
      </c>
      <c r="D26" s="14" t="n">
        <v>10</v>
      </c>
      <c r="E26" s="14" t="n">
        <v>10</v>
      </c>
      <c r="F26" s="14" t="n">
        <v>13</v>
      </c>
      <c r="G26" s="14" t="n">
        <v>5</v>
      </c>
      <c r="H26" s="14" t="n">
        <v>3</v>
      </c>
      <c r="I26" s="14" t="n">
        <v>2</v>
      </c>
      <c r="J26" s="14" t="n">
        <v>2</v>
      </c>
      <c r="K26" s="14" t="n">
        <v>4</v>
      </c>
      <c r="L26" s="14" t="n">
        <v>3</v>
      </c>
      <c r="M26" s="14" t="n">
        <v>2</v>
      </c>
      <c r="N26" s="14" t="n">
        <v>3</v>
      </c>
      <c r="O26" s="15" t="n">
        <f aca="false">SUM(C26:N26)</f>
        <v>64</v>
      </c>
      <c r="P26" s="16" t="n">
        <f aca="false">O26/$O$15</f>
        <v>0.00309642459722289</v>
      </c>
      <c r="R26" s="56" t="s">
        <v>184</v>
      </c>
      <c r="S26" s="14"/>
      <c r="T26" s="14" t="n">
        <v>1</v>
      </c>
      <c r="U26" s="14" t="n">
        <v>5</v>
      </c>
      <c r="V26" s="14" t="n">
        <v>4</v>
      </c>
      <c r="W26" s="14"/>
      <c r="X26" s="14"/>
      <c r="Y26" s="14"/>
      <c r="Z26" s="14"/>
      <c r="AA26" s="14"/>
      <c r="AB26" s="14"/>
      <c r="AC26" s="14"/>
      <c r="AD26" s="14"/>
      <c r="AE26" s="15" t="n">
        <f aca="false">SUM(S26:AD26)</f>
        <v>10</v>
      </c>
      <c r="AF26" s="16" t="n">
        <f aca="false">AE26/$AE$15</f>
        <v>0.00266951414842499</v>
      </c>
    </row>
    <row collapsed="false" customFormat="false" customHeight="false" hidden="false" ht="14.75" outlineLevel="0" r="27">
      <c r="B27" s="56" t="s">
        <v>184</v>
      </c>
      <c r="C27" s="14"/>
      <c r="D27" s="14"/>
      <c r="E27" s="14" t="n">
        <v>1</v>
      </c>
      <c r="F27" s="14" t="n">
        <v>11</v>
      </c>
      <c r="G27" s="14" t="n">
        <v>3</v>
      </c>
      <c r="H27" s="14" t="n">
        <v>1</v>
      </c>
      <c r="I27" s="14" t="n">
        <v>1</v>
      </c>
      <c r="J27" s="14" t="n">
        <v>8</v>
      </c>
      <c r="K27" s="14" t="n">
        <v>6</v>
      </c>
      <c r="L27" s="14" t="n">
        <v>11</v>
      </c>
      <c r="M27" s="14" t="n">
        <v>3</v>
      </c>
      <c r="N27" s="14" t="n">
        <v>5</v>
      </c>
      <c r="O27" s="15" t="n">
        <f aca="false">SUM(C27:N27)</f>
        <v>50</v>
      </c>
      <c r="P27" s="16" t="n">
        <f aca="false">O27/$O$15</f>
        <v>0.00241908171658039</v>
      </c>
      <c r="R27" s="56" t="s">
        <v>185</v>
      </c>
      <c r="S27" s="14" t="n">
        <v>3</v>
      </c>
      <c r="T27" s="14" t="n">
        <v>1</v>
      </c>
      <c r="U27" s="14" t="n">
        <v>2</v>
      </c>
      <c r="V27" s="14" t="n">
        <v>2</v>
      </c>
      <c r="W27" s="14"/>
      <c r="X27" s="14"/>
      <c r="Y27" s="14"/>
      <c r="Z27" s="14"/>
      <c r="AA27" s="14"/>
      <c r="AB27" s="14"/>
      <c r="AC27" s="14"/>
      <c r="AD27" s="14"/>
      <c r="AE27" s="15" t="n">
        <f aca="false">SUM(S27:AD27)</f>
        <v>8</v>
      </c>
      <c r="AF27" s="16" t="n">
        <f aca="false">AE27/$AE$15</f>
        <v>0.00213561131873999</v>
      </c>
    </row>
    <row collapsed="false" customFormat="false" customHeight="false" hidden="false" ht="14.75" outlineLevel="0" r="28">
      <c r="B28" s="56" t="s">
        <v>185</v>
      </c>
      <c r="C28" s="14" t="n">
        <v>4</v>
      </c>
      <c r="D28" s="14" t="n">
        <v>4</v>
      </c>
      <c r="E28" s="14" t="n">
        <v>6</v>
      </c>
      <c r="F28" s="14" t="n">
        <v>6</v>
      </c>
      <c r="G28" s="14" t="n">
        <v>5</v>
      </c>
      <c r="H28" s="14" t="n">
        <v>3</v>
      </c>
      <c r="I28" s="14" t="n">
        <v>1</v>
      </c>
      <c r="J28" s="14" t="n">
        <v>4</v>
      </c>
      <c r="K28" s="14" t="n">
        <v>4</v>
      </c>
      <c r="L28" s="14" t="n">
        <v>3</v>
      </c>
      <c r="M28" s="14" t="n">
        <v>3</v>
      </c>
      <c r="N28" s="14" t="n">
        <v>2</v>
      </c>
      <c r="O28" s="15" t="n">
        <f aca="false">SUM(C28:N28)</f>
        <v>45</v>
      </c>
      <c r="P28" s="16" t="n">
        <f aca="false">O28/$O$15</f>
        <v>0.00217717354492235</v>
      </c>
      <c r="R28" s="56" t="s">
        <v>183</v>
      </c>
      <c r="S28" s="14" t="n">
        <v>2</v>
      </c>
      <c r="T28" s="14" t="n">
        <v>4</v>
      </c>
      <c r="U28" s="14"/>
      <c r="V28" s="14" t="n">
        <v>1</v>
      </c>
      <c r="W28" s="14"/>
      <c r="X28" s="14"/>
      <c r="Y28" s="14"/>
      <c r="Z28" s="14"/>
      <c r="AA28" s="14"/>
      <c r="AB28" s="14"/>
      <c r="AC28" s="14"/>
      <c r="AD28" s="14"/>
      <c r="AE28" s="15" t="n">
        <f aca="false">SUM(S28:AD28)</f>
        <v>7</v>
      </c>
      <c r="AF28" s="16" t="n">
        <f aca="false">AE28/$AE$15</f>
        <v>0.00186865990389749</v>
      </c>
    </row>
    <row collapsed="false" customFormat="false" customHeight="false" hidden="false" ht="14.75" outlineLevel="0" r="29">
      <c r="B29" s="56" t="s">
        <v>186</v>
      </c>
      <c r="C29" s="14" t="n">
        <v>1</v>
      </c>
      <c r="D29" s="14" t="n">
        <v>7</v>
      </c>
      <c r="E29" s="14" t="n">
        <v>2</v>
      </c>
      <c r="F29" s="14" t="n">
        <v>9</v>
      </c>
      <c r="G29" s="14" t="n">
        <v>3</v>
      </c>
      <c r="H29" s="14" t="n">
        <v>1</v>
      </c>
      <c r="I29" s="14" t="n">
        <v>3</v>
      </c>
      <c r="J29" s="14" t="n">
        <v>4</v>
      </c>
      <c r="K29" s="14" t="n">
        <v>2</v>
      </c>
      <c r="L29" s="14" t="n">
        <v>1</v>
      </c>
      <c r="M29" s="14" t="n">
        <v>1</v>
      </c>
      <c r="N29" s="14" t="n">
        <v>2</v>
      </c>
      <c r="O29" s="15" t="n">
        <f aca="false">SUM(C29:N29)</f>
        <v>36</v>
      </c>
      <c r="P29" s="16" t="n">
        <f aca="false">O29/$O$15</f>
        <v>0.00174173883593788</v>
      </c>
      <c r="R29" s="56" t="s">
        <v>187</v>
      </c>
      <c r="S29" s="14" t="n">
        <v>1</v>
      </c>
      <c r="T29" s="14" t="n">
        <v>2</v>
      </c>
      <c r="U29" s="14" t="n">
        <v>1</v>
      </c>
      <c r="V29" s="14" t="n">
        <v>2</v>
      </c>
      <c r="W29" s="14"/>
      <c r="X29" s="14"/>
      <c r="Y29" s="14"/>
      <c r="Z29" s="14"/>
      <c r="AA29" s="14"/>
      <c r="AB29" s="14"/>
      <c r="AC29" s="14"/>
      <c r="AD29" s="14"/>
      <c r="AE29" s="15" t="n">
        <f aca="false">SUM(S29:AD29)</f>
        <v>6</v>
      </c>
      <c r="AF29" s="16" t="n">
        <f aca="false">AE29/$AE$15</f>
        <v>0.00160170848905499</v>
      </c>
    </row>
    <row collapsed="false" customFormat="false" customHeight="false" hidden="false" ht="14.75" outlineLevel="0" r="30">
      <c r="B30" s="56" t="s">
        <v>188</v>
      </c>
      <c r="C30" s="14"/>
      <c r="D30" s="14" t="n">
        <v>1</v>
      </c>
      <c r="E30" s="14" t="n">
        <v>8</v>
      </c>
      <c r="F30" s="14" t="n">
        <v>5</v>
      </c>
      <c r="G30" s="14" t="n">
        <v>6</v>
      </c>
      <c r="H30" s="14"/>
      <c r="I30" s="14"/>
      <c r="J30" s="14" t="n">
        <v>1</v>
      </c>
      <c r="K30" s="14" t="n">
        <v>3</v>
      </c>
      <c r="L30" s="14" t="n">
        <v>2</v>
      </c>
      <c r="M30" s="14" t="n">
        <v>2</v>
      </c>
      <c r="N30" s="14"/>
      <c r="O30" s="15" t="n">
        <f aca="false">SUM(C30:N30)</f>
        <v>28</v>
      </c>
      <c r="P30" s="16" t="n">
        <f aca="false">O30/$O$15</f>
        <v>0.00135468576128502</v>
      </c>
      <c r="R30" s="56" t="s">
        <v>186</v>
      </c>
      <c r="S30" s="14" t="n">
        <v>3</v>
      </c>
      <c r="T30" s="14"/>
      <c r="U30" s="14" t="n">
        <v>1</v>
      </c>
      <c r="V30" s="14"/>
      <c r="W30" s="14"/>
      <c r="X30" s="14"/>
      <c r="Y30" s="14"/>
      <c r="Z30" s="14"/>
      <c r="AA30" s="14"/>
      <c r="AB30" s="14"/>
      <c r="AC30" s="14"/>
      <c r="AD30" s="14"/>
      <c r="AE30" s="15" t="n">
        <f aca="false">SUM(S30:AD30)</f>
        <v>4</v>
      </c>
      <c r="AF30" s="16" t="n">
        <f aca="false">AE30/$AE$15</f>
        <v>0.00106780565936999</v>
      </c>
    </row>
    <row collapsed="false" customFormat="false" customHeight="false" hidden="false" ht="14.75" outlineLevel="0" r="31">
      <c r="B31" s="56" t="s">
        <v>189</v>
      </c>
      <c r="C31" s="14" t="n">
        <v>6</v>
      </c>
      <c r="D31" s="14" t="n">
        <v>2</v>
      </c>
      <c r="E31" s="14" t="n">
        <v>16</v>
      </c>
      <c r="F31" s="14"/>
      <c r="G31" s="14"/>
      <c r="H31" s="14" t="n">
        <v>2</v>
      </c>
      <c r="I31" s="14"/>
      <c r="J31" s="14"/>
      <c r="K31" s="14"/>
      <c r="L31" s="14"/>
      <c r="M31" s="14"/>
      <c r="N31" s="14" t="n">
        <v>1</v>
      </c>
      <c r="O31" s="15" t="n">
        <f aca="false">SUM(C31:N31)</f>
        <v>27</v>
      </c>
      <c r="P31" s="16" t="n">
        <f aca="false">O31/$O$15</f>
        <v>0.00130630412695341</v>
      </c>
      <c r="R31" s="56" t="s">
        <v>188</v>
      </c>
      <c r="S31" s="14"/>
      <c r="T31" s="14"/>
      <c r="U31" s="14" t="n">
        <v>4</v>
      </c>
      <c r="V31" s="14"/>
      <c r="W31" s="14"/>
      <c r="X31" s="14"/>
      <c r="Y31" s="14"/>
      <c r="Z31" s="14"/>
      <c r="AA31" s="14"/>
      <c r="AB31" s="14"/>
      <c r="AC31" s="14"/>
      <c r="AD31" s="14"/>
      <c r="AE31" s="15" t="n">
        <f aca="false">SUM(S31:AD31)</f>
        <v>4</v>
      </c>
      <c r="AF31" s="16" t="n">
        <f aca="false">AE31/$AE$15</f>
        <v>0.00106780565936999</v>
      </c>
    </row>
    <row collapsed="false" customFormat="false" customHeight="false" hidden="false" ht="14.75" outlineLevel="0" r="32">
      <c r="B32" s="56" t="s">
        <v>187</v>
      </c>
      <c r="C32" s="14" t="n">
        <v>5</v>
      </c>
      <c r="D32" s="14"/>
      <c r="E32" s="14" t="n">
        <v>1</v>
      </c>
      <c r="F32" s="14" t="n">
        <v>2</v>
      </c>
      <c r="G32" s="14"/>
      <c r="H32" s="14" t="n">
        <v>1</v>
      </c>
      <c r="I32" s="14"/>
      <c r="J32" s="14" t="n">
        <v>1</v>
      </c>
      <c r="K32" s="14" t="n">
        <v>2</v>
      </c>
      <c r="L32" s="14" t="n">
        <v>1</v>
      </c>
      <c r="M32" s="14"/>
      <c r="N32" s="14" t="n">
        <v>1</v>
      </c>
      <c r="O32" s="15" t="n">
        <f aca="false">SUM(C32:N32)</f>
        <v>14</v>
      </c>
      <c r="P32" s="16" t="n">
        <f aca="false">O32/$O$15</f>
        <v>0.000677342880642508</v>
      </c>
      <c r="R32" s="56" t="s">
        <v>190</v>
      </c>
      <c r="S32" s="14"/>
      <c r="T32" s="14" t="n">
        <v>2</v>
      </c>
      <c r="U32" s="14" t="n">
        <v>1</v>
      </c>
      <c r="V32" s="14"/>
      <c r="W32" s="14"/>
      <c r="X32" s="14"/>
      <c r="Y32" s="14"/>
      <c r="Z32" s="14"/>
      <c r="AA32" s="14"/>
      <c r="AB32" s="14"/>
      <c r="AC32" s="14"/>
      <c r="AD32" s="14"/>
      <c r="AE32" s="15" t="n">
        <f aca="false">SUM(S32:AD32)</f>
        <v>3</v>
      </c>
      <c r="AF32" s="16" t="n">
        <f aca="false">AE32/$AE$15</f>
        <v>0.000800854244527496</v>
      </c>
    </row>
    <row collapsed="false" customFormat="false" customHeight="false" hidden="false" ht="14.75" outlineLevel="0" r="33">
      <c r="B33" s="56" t="s">
        <v>191</v>
      </c>
      <c r="C33" s="14" t="n">
        <v>1</v>
      </c>
      <c r="D33" s="14" t="n">
        <v>2</v>
      </c>
      <c r="E33" s="14"/>
      <c r="F33" s="14" t="n">
        <v>3</v>
      </c>
      <c r="G33" s="14" t="n">
        <v>1</v>
      </c>
      <c r="H33" s="14"/>
      <c r="I33" s="14" t="n">
        <v>1</v>
      </c>
      <c r="J33" s="14" t="n">
        <v>2</v>
      </c>
      <c r="K33" s="14" t="n">
        <v>1</v>
      </c>
      <c r="L33" s="14" t="n">
        <v>1</v>
      </c>
      <c r="M33" s="14" t="n">
        <v>1</v>
      </c>
      <c r="N33" s="14" t="n">
        <v>1</v>
      </c>
      <c r="O33" s="15" t="n">
        <f aca="false">SUM(C33:N33)</f>
        <v>14</v>
      </c>
      <c r="P33" s="16" t="n">
        <f aca="false">O33/$O$15</f>
        <v>0.000677342880642508</v>
      </c>
      <c r="R33" s="56" t="s">
        <v>189</v>
      </c>
      <c r="S33" s="14" t="n">
        <v>1</v>
      </c>
      <c r="T33" s="14"/>
      <c r="U33" s="14"/>
      <c r="V33" s="14" t="n">
        <v>1</v>
      </c>
      <c r="W33" s="14"/>
      <c r="X33" s="14"/>
      <c r="Y33" s="14"/>
      <c r="Z33" s="14"/>
      <c r="AA33" s="14"/>
      <c r="AB33" s="14"/>
      <c r="AC33" s="14"/>
      <c r="AD33" s="14"/>
      <c r="AE33" s="15" t="n">
        <f aca="false">SUM(S33:AD33)</f>
        <v>2</v>
      </c>
      <c r="AF33" s="16" t="n">
        <f aca="false">AE33/$AE$15</f>
        <v>0.000533902829684997</v>
      </c>
    </row>
    <row collapsed="false" customFormat="false" customHeight="false" hidden="false" ht="14.75" outlineLevel="0" r="34">
      <c r="B34" s="56" t="s">
        <v>192</v>
      </c>
      <c r="C34" s="14" t="n">
        <v>1</v>
      </c>
      <c r="D34" s="14" t="n">
        <v>2</v>
      </c>
      <c r="E34" s="14" t="n">
        <v>4</v>
      </c>
      <c r="F34" s="14" t="n">
        <v>2</v>
      </c>
      <c r="G34" s="14" t="n">
        <v>1</v>
      </c>
      <c r="H34" s="14" t="n">
        <v>2</v>
      </c>
      <c r="I34" s="14"/>
      <c r="J34" s="14"/>
      <c r="K34" s="14" t="n">
        <v>1</v>
      </c>
      <c r="L34" s="14"/>
      <c r="M34" s="14"/>
      <c r="N34" s="14"/>
      <c r="O34" s="15" t="n">
        <f aca="false">SUM(C34:N34)</f>
        <v>13</v>
      </c>
      <c r="P34" s="16" t="n">
        <f aca="false">O34/$O$15</f>
        <v>0.0006289612463109</v>
      </c>
      <c r="R34" s="56" t="s">
        <v>192</v>
      </c>
      <c r="S34" s="14"/>
      <c r="T34" s="14" t="n">
        <v>2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5" t="n">
        <f aca="false">SUM(S34:AD34)</f>
        <v>2</v>
      </c>
      <c r="AF34" s="16" t="n">
        <f aca="false">AE34/$AE$15</f>
        <v>0.000533902829684997</v>
      </c>
    </row>
    <row collapsed="false" customFormat="false" customHeight="false" hidden="false" ht="14.75" outlineLevel="0" r="35">
      <c r="B35" s="56" t="s">
        <v>193</v>
      </c>
      <c r="C35" s="14" t="n">
        <v>5</v>
      </c>
      <c r="D35" s="14"/>
      <c r="E35" s="14" t="n">
        <v>2</v>
      </c>
      <c r="F35" s="14" t="n">
        <v>4</v>
      </c>
      <c r="G35" s="14" t="n">
        <v>1</v>
      </c>
      <c r="H35" s="14"/>
      <c r="I35" s="14"/>
      <c r="J35" s="14"/>
      <c r="K35" s="14"/>
      <c r="L35" s="14"/>
      <c r="M35" s="14"/>
      <c r="N35" s="14"/>
      <c r="O35" s="15" t="n">
        <f aca="false">SUM(C35:N35)</f>
        <v>12</v>
      </c>
      <c r="P35" s="16" t="n">
        <f aca="false">O35/$O$15</f>
        <v>0.000580579611979293</v>
      </c>
      <c r="R35" s="56" t="s">
        <v>194</v>
      </c>
      <c r="S35" s="14"/>
      <c r="T35" s="14"/>
      <c r="U35" s="14"/>
      <c r="V35" s="14" t="n">
        <v>1</v>
      </c>
      <c r="W35" s="14"/>
      <c r="X35" s="14"/>
      <c r="Y35" s="14"/>
      <c r="Z35" s="14"/>
      <c r="AA35" s="14"/>
      <c r="AB35" s="14"/>
      <c r="AC35" s="14"/>
      <c r="AD35" s="14"/>
      <c r="AE35" s="15" t="n">
        <f aca="false">SUM(S35:AD35)</f>
        <v>1</v>
      </c>
      <c r="AF35" s="16" t="n">
        <f aca="false">AE35/$AE$15</f>
        <v>0.000266951414842499</v>
      </c>
    </row>
    <row collapsed="false" customFormat="false" customHeight="false" hidden="false" ht="14.75" outlineLevel="0" r="36">
      <c r="B36" s="56" t="s">
        <v>195</v>
      </c>
      <c r="C36" s="14"/>
      <c r="D36" s="14"/>
      <c r="E36" s="14" t="n">
        <v>2</v>
      </c>
      <c r="F36" s="14"/>
      <c r="G36" s="14" t="n">
        <v>1</v>
      </c>
      <c r="H36" s="14"/>
      <c r="I36" s="14" t="n">
        <v>1</v>
      </c>
      <c r="J36" s="14"/>
      <c r="K36" s="14"/>
      <c r="L36" s="14" t="n">
        <v>1</v>
      </c>
      <c r="M36" s="14"/>
      <c r="N36" s="14"/>
      <c r="O36" s="15" t="n">
        <f aca="false">SUM(C36:N36)</f>
        <v>5</v>
      </c>
      <c r="P36" s="16" t="n">
        <f aca="false">O36/$O$15</f>
        <v>0.000241908171658039</v>
      </c>
      <c r="R36" s="56" t="s">
        <v>196</v>
      </c>
      <c r="S36" s="14"/>
      <c r="T36" s="14" t="n">
        <v>1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 t="n">
        <f aca="false">SUM(S36:AD36)</f>
        <v>1</v>
      </c>
      <c r="AF36" s="16" t="n">
        <f aca="false">AE36/$AE$15</f>
        <v>0.000266951414842499</v>
      </c>
    </row>
    <row collapsed="false" customFormat="false" customHeight="false" hidden="false" ht="14.75" outlineLevel="0" r="37">
      <c r="B37" s="56" t="s">
        <v>196</v>
      </c>
      <c r="C37" s="14"/>
      <c r="D37" s="14"/>
      <c r="E37" s="14" t="n">
        <v>1</v>
      </c>
      <c r="F37" s="14" t="n">
        <v>1</v>
      </c>
      <c r="G37" s="14"/>
      <c r="H37" s="14"/>
      <c r="I37" s="14" t="n">
        <v>1</v>
      </c>
      <c r="J37" s="14"/>
      <c r="K37" s="14"/>
      <c r="L37" s="14"/>
      <c r="M37" s="14"/>
      <c r="N37" s="14"/>
      <c r="O37" s="15" t="n">
        <f aca="false">SUM(C37:N37)</f>
        <v>3</v>
      </c>
      <c r="P37" s="16" t="n">
        <f aca="false">O37/$O$15</f>
        <v>0.000145144902994823</v>
      </c>
      <c r="R37" s="56" t="s">
        <v>195</v>
      </c>
      <c r="S37" s="14"/>
      <c r="T37" s="14" t="n">
        <v>1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5" t="n">
        <f aca="false">SUM(S37:AD37)</f>
        <v>1</v>
      </c>
      <c r="AF37" s="16" t="n">
        <f aca="false">AE37/$AE$15</f>
        <v>0.000266951414842499</v>
      </c>
    </row>
    <row collapsed="false" customFormat="false" customHeight="false" hidden="false" ht="14.75" outlineLevel="0" r="38">
      <c r="B38" s="56" t="s">
        <v>197</v>
      </c>
      <c r="C38" s="14"/>
      <c r="D38" s="14"/>
      <c r="E38" s="14"/>
      <c r="F38" s="14" t="n">
        <v>1</v>
      </c>
      <c r="G38" s="14"/>
      <c r="H38" s="14"/>
      <c r="I38" s="14"/>
      <c r="J38" s="14"/>
      <c r="K38" s="14"/>
      <c r="L38" s="14"/>
      <c r="M38" s="14"/>
      <c r="N38" s="14" t="n">
        <v>1</v>
      </c>
      <c r="O38" s="15" t="n">
        <f aca="false">SUM(C38:N38)</f>
        <v>2</v>
      </c>
      <c r="P38" s="16" t="n">
        <f aca="false">O38/$O$15</f>
        <v>9.67632686632154E-005</v>
      </c>
      <c r="R38" s="56" t="s">
        <v>193</v>
      </c>
      <c r="S38" s="14"/>
      <c r="T38" s="14" t="n">
        <v>1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5" t="n">
        <f aca="false">SUM(S38:AD38)</f>
        <v>1</v>
      </c>
      <c r="AF38" s="16" t="n">
        <f aca="false">AE38/$AE$15</f>
        <v>0.000266951414842499</v>
      </c>
    </row>
    <row collapsed="false" customFormat="false" customHeight="false" hidden="false" ht="14.75" outlineLevel="0" r="39">
      <c r="B39" s="56" t="s">
        <v>198</v>
      </c>
      <c r="C39" s="14"/>
      <c r="D39" s="14"/>
      <c r="E39" s="14"/>
      <c r="F39" s="14"/>
      <c r="G39" s="14"/>
      <c r="H39" s="14"/>
      <c r="I39" s="14"/>
      <c r="J39" s="14" t="n">
        <v>1</v>
      </c>
      <c r="K39" s="14"/>
      <c r="L39" s="14"/>
      <c r="M39" s="14"/>
      <c r="N39" s="14"/>
      <c r="O39" s="15" t="n">
        <f aca="false">SUM(C39:N39)</f>
        <v>1</v>
      </c>
      <c r="P39" s="16" t="n">
        <f aca="false">O39/$O$15</f>
        <v>4.83816343316077E-005</v>
      </c>
      <c r="R39" s="56" t="s">
        <v>191</v>
      </c>
      <c r="S39" s="14" t="n">
        <v>1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5" t="n">
        <f aca="false">SUM(S39:AD39)</f>
        <v>1</v>
      </c>
      <c r="AF39" s="16" t="n">
        <f aca="false">AE39/$AE$15</f>
        <v>0.000266951414842499</v>
      </c>
    </row>
    <row collapsed="false" customFormat="false" customHeight="false" hidden="false" ht="14.75" outlineLevel="0" r="40">
      <c r="B40" s="56" t="s">
        <v>190</v>
      </c>
      <c r="C40" s="14"/>
      <c r="D40" s="14"/>
      <c r="E40" s="14"/>
      <c r="F40" s="14" t="n">
        <v>1</v>
      </c>
      <c r="G40" s="14"/>
      <c r="H40" s="14"/>
      <c r="I40" s="14"/>
      <c r="J40" s="14"/>
      <c r="K40" s="14"/>
      <c r="L40" s="14"/>
      <c r="M40" s="14"/>
      <c r="N40" s="14"/>
      <c r="O40" s="15" t="n">
        <f aca="false">SUM(C40:N40)</f>
        <v>1</v>
      </c>
      <c r="P40" s="16" t="n">
        <f aca="false">O40/$O$15</f>
        <v>4.83816343316077E-005</v>
      </c>
      <c r="R40" s="56" t="s">
        <v>199</v>
      </c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 t="n">
        <f aca="false">SUM(S40:AD40)</f>
        <v>0</v>
      </c>
      <c r="AF40" s="16" t="n">
        <f aca="false">AE40/$AE$15</f>
        <v>0</v>
      </c>
    </row>
    <row collapsed="false" customFormat="false" customHeight="false" hidden="false" ht="14.75" outlineLevel="0" r="41">
      <c r="B41" s="56" t="s">
        <v>200</v>
      </c>
      <c r="C41" s="60"/>
      <c r="D41" s="61" t="n">
        <v>1</v>
      </c>
      <c r="E41" s="61"/>
      <c r="F41" s="61"/>
      <c r="G41" s="61"/>
      <c r="H41" s="61"/>
      <c r="I41" s="61"/>
      <c r="J41" s="61"/>
      <c r="K41" s="61"/>
      <c r="L41" s="61"/>
      <c r="M41" s="61"/>
      <c r="N41" s="60"/>
      <c r="O41" s="15" t="n">
        <f aca="false">SUM(C41:N41)</f>
        <v>1</v>
      </c>
      <c r="P41" s="16" t="n">
        <f aca="false">O41/$O$15</f>
        <v>4.83816343316077E-005</v>
      </c>
      <c r="R41" s="56" t="s">
        <v>201</v>
      </c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15" t="n">
        <f aca="false">SUM(S41:AD41)</f>
        <v>0</v>
      </c>
      <c r="AF41" s="16" t="n">
        <f aca="false">AE41/$AE$15</f>
        <v>0</v>
      </c>
    </row>
    <row collapsed="false" customFormat="false" customHeight="false" hidden="false" ht="14.75" outlineLevel="0" r="42">
      <c r="B42" s="56" t="s">
        <v>202</v>
      </c>
      <c r="C42" s="60"/>
      <c r="D42" s="61"/>
      <c r="E42" s="61" t="n">
        <v>1</v>
      </c>
      <c r="F42" s="61"/>
      <c r="G42" s="61"/>
      <c r="H42" s="61"/>
      <c r="I42" s="61"/>
      <c r="J42" s="61"/>
      <c r="K42" s="61"/>
      <c r="L42" s="61"/>
      <c r="M42" s="61"/>
      <c r="N42" s="60"/>
      <c r="O42" s="15" t="n">
        <f aca="false">SUM(C42:N42)</f>
        <v>1</v>
      </c>
      <c r="P42" s="16" t="n">
        <f aca="false">O42/$O$15</f>
        <v>4.83816343316077E-005</v>
      </c>
      <c r="R42" s="56" t="s">
        <v>203</v>
      </c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15" t="n">
        <f aca="false">SUM(S42:AD42)</f>
        <v>0</v>
      </c>
      <c r="AF42" s="16" t="n">
        <f aca="false">AE42/$AE$15</f>
        <v>0</v>
      </c>
    </row>
    <row collapsed="false" customFormat="false" customHeight="false" hidden="false" ht="14.75" outlineLevel="0" r="43">
      <c r="B43" s="56" t="s">
        <v>199</v>
      </c>
      <c r="C43" s="60"/>
      <c r="D43" s="61"/>
      <c r="E43" s="61"/>
      <c r="F43" s="61"/>
      <c r="G43" s="61"/>
      <c r="H43" s="61"/>
      <c r="I43" s="61"/>
      <c r="J43" s="61"/>
      <c r="K43" s="61"/>
      <c r="L43" s="61" t="n">
        <v>1</v>
      </c>
      <c r="M43" s="61"/>
      <c r="N43" s="60"/>
      <c r="O43" s="15" t="n">
        <f aca="false">SUM(C43:N43)</f>
        <v>1</v>
      </c>
      <c r="P43" s="16" t="n">
        <f aca="false">O43/$O$15</f>
        <v>4.83816343316077E-005</v>
      </c>
      <c r="R43" s="56" t="s">
        <v>197</v>
      </c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15" t="n">
        <f aca="false">SUM(S43:AD43)</f>
        <v>0</v>
      </c>
      <c r="AF43" s="16" t="n">
        <f aca="false">AE43/$AE$15</f>
        <v>0</v>
      </c>
    </row>
  </sheetData>
  <mergeCells count="4">
    <mergeCell ref="B2:P2"/>
    <mergeCell ref="R2:AF2"/>
    <mergeCell ref="B17:P17"/>
    <mergeCell ref="R17:AF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4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89803921568627"/>
    <col collapsed="false" hidden="false" max="2" min="2" style="1" width="34.4862745098039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1" min="8" style="1" width="4.04313725490196"/>
    <col collapsed="false" hidden="false" max="12" min="12" style="1" width="4.18823529411765"/>
    <col collapsed="false" hidden="false" max="13" min="13" style="1" width="5.04705882352941"/>
    <col collapsed="false" hidden="false" max="20" min="14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5" min="25" style="1" width="5.04705882352941"/>
    <col collapsed="false" hidden="false" max="27" min="26" style="1" width="4.04313725490196"/>
    <col collapsed="false" hidden="false" max="28" min="28" style="1" width="5.04705882352941"/>
    <col collapsed="false" hidden="false" max="29" min="29" style="1" width="3.46274509803922"/>
    <col collapsed="false" hidden="false" max="30" min="30" style="1" width="3.74509803921569"/>
    <col collapsed="false" hidden="false" max="31" min="31" style="1" width="6.63921568627451"/>
    <col collapsed="false" hidden="false" max="32" min="32" style="3" width="8.21960784313725"/>
    <col collapsed="false" hidden="false" max="33" min="33" style="1" width="2.16078431372549"/>
    <col collapsed="false" hidden="false" max="34" min="34" style="1" width="34.4862745098039"/>
    <col collapsed="false" hidden="false" max="35" min="35" style="1" width="3.46274509803922"/>
    <col collapsed="false" hidden="false" max="36" min="36" style="1" width="3.17647058823529"/>
    <col collapsed="false" hidden="false" max="37" min="37" style="1" width="4.18823529411765"/>
    <col collapsed="false" hidden="false" max="38" min="38" style="1" width="3.46274509803922"/>
    <col collapsed="false" hidden="false" max="41" min="39" style="1" width="4.04313725490196"/>
    <col collapsed="false" hidden="false" max="42" min="42" style="1" width="3.03137254901961"/>
    <col collapsed="false" hidden="false" max="43" min="43" style="1" width="4.04313725490196"/>
    <col collapsed="false" hidden="false" max="44" min="44" style="1" width="4.18823529411765"/>
    <col collapsed="false" hidden="false" max="45" min="45" style="1" width="4.32156862745098"/>
    <col collapsed="false" hidden="false" max="46" min="46" style="1" width="4.04313725490196"/>
    <col collapsed="false" hidden="false" max="47" min="47" style="1" width="3.89803921568627"/>
    <col collapsed="false" hidden="false" max="48" min="48" style="1" width="4.04313725490196"/>
    <col collapsed="false" hidden="false" max="49" min="49" style="1" width="3.31764705882353"/>
    <col collapsed="false" hidden="false" max="50" min="50" style="1" width="4.04313725490196"/>
    <col collapsed="false" hidden="false" max="51" min="51" style="1" width="3.03137254901961"/>
    <col collapsed="false" hidden="false" max="53" min="52" style="1" width="4.04313725490196"/>
    <col collapsed="false" hidden="false" max="55" min="54" style="1" width="3.6078431372549"/>
    <col collapsed="false" hidden="false" max="56" min="56" style="1" width="3.31764705882353"/>
    <col collapsed="false" hidden="false" max="58" min="57" style="1" width="4.04313725490196"/>
    <col collapsed="false" hidden="false" max="59" min="59" style="1" width="3.03137254901961"/>
    <col collapsed="false" hidden="false" max="60" min="60" style="1" width="4.04313725490196"/>
    <col collapsed="false" hidden="false" max="61" min="61" style="1" width="3.46274509803922"/>
    <col collapsed="false" hidden="false" max="62" min="62" style="1" width="3.74509803921569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38" t="s">
        <v>160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H2" s="38" t="s">
        <v>161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collapsed="false" customFormat="false" customHeight="false" hidden="false" ht="14.75" outlineLevel="0" r="3">
      <c r="B3" s="10" t="s">
        <v>162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162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56" t="s">
        <v>163</v>
      </c>
      <c r="C4" s="14" t="n">
        <v>40</v>
      </c>
      <c r="D4" s="14" t="n">
        <v>139</v>
      </c>
      <c r="E4" s="14" t="n">
        <v>230</v>
      </c>
      <c r="F4" s="14" t="n">
        <v>14</v>
      </c>
      <c r="G4" s="14" t="n">
        <v>483</v>
      </c>
      <c r="H4" s="14" t="n">
        <v>332</v>
      </c>
      <c r="I4" s="14" t="n">
        <v>132</v>
      </c>
      <c r="J4" s="14" t="n">
        <v>68</v>
      </c>
      <c r="K4" s="14" t="n">
        <v>199</v>
      </c>
      <c r="L4" s="14" t="n">
        <v>249</v>
      </c>
      <c r="M4" s="14" t="n">
        <v>409</v>
      </c>
      <c r="N4" s="14" t="n">
        <v>123</v>
      </c>
      <c r="O4" s="14" t="n">
        <v>55</v>
      </c>
      <c r="P4" s="14" t="n">
        <v>223</v>
      </c>
      <c r="Q4" s="14" t="n">
        <v>149</v>
      </c>
      <c r="R4" s="14" t="n">
        <v>246</v>
      </c>
      <c r="S4" s="14" t="n">
        <v>101</v>
      </c>
      <c r="T4" s="14" t="n">
        <v>225</v>
      </c>
      <c r="U4" s="14" t="n">
        <v>823</v>
      </c>
      <c r="V4" s="14" t="n">
        <v>203</v>
      </c>
      <c r="W4" s="14" t="n">
        <v>65</v>
      </c>
      <c r="X4" s="14" t="n">
        <v>9</v>
      </c>
      <c r="Y4" s="14" t="n">
        <v>343</v>
      </c>
      <c r="Z4" s="14" t="n">
        <v>198</v>
      </c>
      <c r="AA4" s="14" t="n">
        <v>89</v>
      </c>
      <c r="AB4" s="14" t="n">
        <v>989</v>
      </c>
      <c r="AC4" s="14" t="n">
        <v>25</v>
      </c>
      <c r="AD4" s="14" t="n">
        <v>1</v>
      </c>
      <c r="AE4" s="15" t="n">
        <f aca="false">SUM(C4:AD4)</f>
        <v>6162</v>
      </c>
      <c r="AF4" s="47" t="n">
        <f aca="false">AE4/$AE$15</f>
        <v>0.298127630751367</v>
      </c>
      <c r="AH4" s="56" t="s">
        <v>163</v>
      </c>
      <c r="AI4" s="14" t="n">
        <v>5</v>
      </c>
      <c r="AJ4" s="14" t="n">
        <v>25</v>
      </c>
      <c r="AK4" s="14" t="n">
        <v>29</v>
      </c>
      <c r="AL4" s="14" t="n">
        <v>5</v>
      </c>
      <c r="AM4" s="14" t="n">
        <v>56</v>
      </c>
      <c r="AN4" s="14" t="n">
        <v>48</v>
      </c>
      <c r="AO4" s="14" t="n">
        <v>21</v>
      </c>
      <c r="AP4" s="14" t="n">
        <v>13</v>
      </c>
      <c r="AQ4" s="14" t="n">
        <v>23</v>
      </c>
      <c r="AR4" s="14" t="n">
        <v>16</v>
      </c>
      <c r="AS4" s="14" t="n">
        <v>75</v>
      </c>
      <c r="AT4" s="14" t="n">
        <v>34</v>
      </c>
      <c r="AU4" s="14" t="n">
        <v>17</v>
      </c>
      <c r="AV4" s="14" t="n">
        <v>29</v>
      </c>
      <c r="AW4" s="14" t="n">
        <v>15</v>
      </c>
      <c r="AX4" s="14" t="n">
        <v>38</v>
      </c>
      <c r="AY4" s="14" t="n">
        <v>14</v>
      </c>
      <c r="AZ4" s="14" t="n">
        <v>43</v>
      </c>
      <c r="BA4" s="14" t="n">
        <v>171</v>
      </c>
      <c r="BB4" s="14" t="n">
        <v>17</v>
      </c>
      <c r="BC4" s="14" t="n">
        <v>4</v>
      </c>
      <c r="BD4" s="14"/>
      <c r="BE4" s="14" t="n">
        <v>66</v>
      </c>
      <c r="BF4" s="14" t="n">
        <v>29</v>
      </c>
      <c r="BG4" s="14" t="n">
        <v>22</v>
      </c>
      <c r="BH4" s="14" t="n">
        <v>220</v>
      </c>
      <c r="BI4" s="14"/>
      <c r="BJ4" s="14"/>
      <c r="BK4" s="15" t="n">
        <f aca="false">SUM(AI4:BJ4)</f>
        <v>1035</v>
      </c>
      <c r="BL4" s="47" t="n">
        <f aca="false">BK4/$BK$15</f>
        <v>0.276294714361986</v>
      </c>
    </row>
    <row collapsed="false" customFormat="false" customHeight="false" hidden="false" ht="14.75" outlineLevel="0" r="5">
      <c r="B5" s="56" t="s">
        <v>102</v>
      </c>
      <c r="C5" s="14" t="n">
        <v>3</v>
      </c>
      <c r="D5" s="14" t="n">
        <v>38</v>
      </c>
      <c r="E5" s="14" t="n">
        <v>199</v>
      </c>
      <c r="F5" s="14" t="n">
        <v>3</v>
      </c>
      <c r="G5" s="14" t="n">
        <v>283</v>
      </c>
      <c r="H5" s="14" t="n">
        <v>99</v>
      </c>
      <c r="I5" s="14" t="n">
        <v>71</v>
      </c>
      <c r="J5" s="14" t="n">
        <v>34</v>
      </c>
      <c r="K5" s="14" t="n">
        <v>93</v>
      </c>
      <c r="L5" s="14" t="n">
        <v>98</v>
      </c>
      <c r="M5" s="14" t="n">
        <v>243</v>
      </c>
      <c r="N5" s="14" t="n">
        <v>29</v>
      </c>
      <c r="O5" s="14" t="n">
        <v>74</v>
      </c>
      <c r="P5" s="14" t="n">
        <v>119</v>
      </c>
      <c r="Q5" s="14" t="n">
        <v>102</v>
      </c>
      <c r="R5" s="14" t="n">
        <v>98</v>
      </c>
      <c r="S5" s="14" t="n">
        <v>31</v>
      </c>
      <c r="T5" s="14" t="n">
        <v>216</v>
      </c>
      <c r="U5" s="14" t="n">
        <v>260</v>
      </c>
      <c r="V5" s="14" t="n">
        <v>61</v>
      </c>
      <c r="W5" s="14" t="n">
        <v>34</v>
      </c>
      <c r="X5" s="14" t="n">
        <v>1</v>
      </c>
      <c r="Y5" s="14" t="n">
        <v>151</v>
      </c>
      <c r="Z5" s="14" t="n">
        <v>92</v>
      </c>
      <c r="AA5" s="14" t="n">
        <v>44</v>
      </c>
      <c r="AB5" s="14" t="n">
        <v>406</v>
      </c>
      <c r="AC5" s="14" t="n">
        <v>12</v>
      </c>
      <c r="AD5" s="14" t="n">
        <v>2</v>
      </c>
      <c r="AE5" s="15" t="n">
        <f aca="false">SUM(C5:AD5)</f>
        <v>2896</v>
      </c>
      <c r="AF5" s="47" t="n">
        <f aca="false">AE5/$AE$15</f>
        <v>0.140113213024336</v>
      </c>
      <c r="AH5" s="56" t="s">
        <v>102</v>
      </c>
      <c r="AI5" s="14" t="n">
        <v>1</v>
      </c>
      <c r="AJ5" s="14" t="n">
        <v>4</v>
      </c>
      <c r="AK5" s="14" t="n">
        <v>6</v>
      </c>
      <c r="AL5" s="14" t="n">
        <v>3</v>
      </c>
      <c r="AM5" s="14" t="n">
        <v>76</v>
      </c>
      <c r="AN5" s="14" t="n">
        <v>32</v>
      </c>
      <c r="AO5" s="14" t="n">
        <v>22</v>
      </c>
      <c r="AP5" s="14" t="n">
        <v>4</v>
      </c>
      <c r="AQ5" s="14" t="n">
        <v>26</v>
      </c>
      <c r="AR5" s="14" t="n">
        <v>15</v>
      </c>
      <c r="AS5" s="14" t="n">
        <v>96</v>
      </c>
      <c r="AT5" s="14" t="n">
        <v>39</v>
      </c>
      <c r="AU5" s="14" t="n">
        <v>9</v>
      </c>
      <c r="AV5" s="14" t="n">
        <v>27</v>
      </c>
      <c r="AW5" s="14" t="n">
        <v>13</v>
      </c>
      <c r="AX5" s="14" t="n">
        <v>29</v>
      </c>
      <c r="AY5" s="14" t="n">
        <v>4</v>
      </c>
      <c r="AZ5" s="14" t="n">
        <v>35</v>
      </c>
      <c r="BA5" s="14" t="n">
        <v>68</v>
      </c>
      <c r="BB5" s="14" t="n">
        <v>17</v>
      </c>
      <c r="BC5" s="14" t="n">
        <v>3</v>
      </c>
      <c r="BD5" s="14"/>
      <c r="BE5" s="14" t="n">
        <v>50</v>
      </c>
      <c r="BF5" s="14" t="n">
        <v>9</v>
      </c>
      <c r="BG5" s="14" t="n">
        <v>6</v>
      </c>
      <c r="BH5" s="14" t="n">
        <v>96</v>
      </c>
      <c r="BI5" s="14" t="n">
        <v>4</v>
      </c>
      <c r="BJ5" s="14"/>
      <c r="BK5" s="15" t="n">
        <f aca="false">SUM(AI5:BJ5)</f>
        <v>694</v>
      </c>
      <c r="BL5" s="47" t="n">
        <f aca="false">BK5/$BK$15</f>
        <v>0.185264281900694</v>
      </c>
    </row>
    <row collapsed="false" customFormat="false" customHeight="false" hidden="false" ht="14.75" outlineLevel="0" r="6">
      <c r="B6" s="56" t="s">
        <v>164</v>
      </c>
      <c r="C6" s="14" t="n">
        <v>21</v>
      </c>
      <c r="D6" s="14" t="n">
        <v>79</v>
      </c>
      <c r="E6" s="14" t="n">
        <v>81</v>
      </c>
      <c r="F6" s="14" t="n">
        <v>14</v>
      </c>
      <c r="G6" s="14" t="n">
        <v>272</v>
      </c>
      <c r="H6" s="14" t="n">
        <v>124</v>
      </c>
      <c r="I6" s="14" t="n">
        <v>53</v>
      </c>
      <c r="J6" s="14" t="n">
        <v>77</v>
      </c>
      <c r="K6" s="14" t="n">
        <v>129</v>
      </c>
      <c r="L6" s="14" t="n">
        <v>102</v>
      </c>
      <c r="M6" s="14" t="n">
        <v>194</v>
      </c>
      <c r="N6" s="14" t="n">
        <v>47</v>
      </c>
      <c r="O6" s="14" t="n">
        <v>35</v>
      </c>
      <c r="P6" s="14" t="n">
        <v>114</v>
      </c>
      <c r="Q6" s="14" t="n">
        <v>87</v>
      </c>
      <c r="R6" s="14" t="n">
        <v>156</v>
      </c>
      <c r="S6" s="14" t="n">
        <v>49</v>
      </c>
      <c r="T6" s="14" t="n">
        <v>104</v>
      </c>
      <c r="U6" s="14" t="n">
        <v>281</v>
      </c>
      <c r="V6" s="14" t="n">
        <v>103</v>
      </c>
      <c r="W6" s="14" t="n">
        <v>35</v>
      </c>
      <c r="X6" s="14" t="n">
        <v>7</v>
      </c>
      <c r="Y6" s="14" t="n">
        <v>187</v>
      </c>
      <c r="Z6" s="14" t="n">
        <v>100</v>
      </c>
      <c r="AA6" s="14" t="n">
        <v>29</v>
      </c>
      <c r="AB6" s="14" t="n">
        <v>363</v>
      </c>
      <c r="AC6" s="14" t="n">
        <v>8</v>
      </c>
      <c r="AD6" s="14"/>
      <c r="AE6" s="15" t="n">
        <f aca="false">SUM(C6:AD6)</f>
        <v>2851</v>
      </c>
      <c r="AF6" s="47" t="n">
        <f aca="false">AE6/$AE$15</f>
        <v>0.137936039479414</v>
      </c>
      <c r="AH6" s="56" t="s">
        <v>164</v>
      </c>
      <c r="AI6" s="14" t="n">
        <v>1</v>
      </c>
      <c r="AJ6" s="14" t="n">
        <v>8</v>
      </c>
      <c r="AK6" s="14" t="n">
        <v>11</v>
      </c>
      <c r="AL6" s="14" t="n">
        <v>4</v>
      </c>
      <c r="AM6" s="14" t="n">
        <v>42</v>
      </c>
      <c r="AN6" s="14" t="n">
        <v>17</v>
      </c>
      <c r="AO6" s="14" t="n">
        <v>2</v>
      </c>
      <c r="AP6" s="14" t="n">
        <v>9</v>
      </c>
      <c r="AQ6" s="14" t="n">
        <v>12</v>
      </c>
      <c r="AR6" s="14" t="n">
        <v>12</v>
      </c>
      <c r="AS6" s="14" t="n">
        <v>51</v>
      </c>
      <c r="AT6" s="14" t="n">
        <v>20</v>
      </c>
      <c r="AU6" s="14" t="n">
        <v>8</v>
      </c>
      <c r="AV6" s="14" t="n">
        <v>18</v>
      </c>
      <c r="AW6" s="14" t="n">
        <v>6</v>
      </c>
      <c r="AX6" s="14" t="n">
        <v>19</v>
      </c>
      <c r="AY6" s="14" t="n">
        <v>9</v>
      </c>
      <c r="AZ6" s="14" t="n">
        <v>28</v>
      </c>
      <c r="BA6" s="14" t="n">
        <v>55</v>
      </c>
      <c r="BB6" s="14" t="n">
        <v>3</v>
      </c>
      <c r="BC6" s="14" t="n">
        <v>4</v>
      </c>
      <c r="BD6" s="14"/>
      <c r="BE6" s="14" t="n">
        <v>35</v>
      </c>
      <c r="BF6" s="14" t="n">
        <v>27</v>
      </c>
      <c r="BG6" s="14" t="n">
        <v>7</v>
      </c>
      <c r="BH6" s="14" t="n">
        <v>86</v>
      </c>
      <c r="BI6" s="14"/>
      <c r="BJ6" s="14"/>
      <c r="BK6" s="15" t="n">
        <f aca="false">SUM(AI6:BJ6)</f>
        <v>494</v>
      </c>
      <c r="BL6" s="47" t="n">
        <f aca="false">BK6/$BK$15</f>
        <v>0.131873998932194</v>
      </c>
    </row>
    <row collapsed="false" customFormat="false" customHeight="false" hidden="false" ht="14.75" outlineLevel="0" r="7">
      <c r="B7" s="56" t="s">
        <v>165</v>
      </c>
      <c r="C7" s="14" t="n">
        <v>12</v>
      </c>
      <c r="D7" s="14" t="n">
        <v>76</v>
      </c>
      <c r="E7" s="14" t="n">
        <v>64</v>
      </c>
      <c r="F7" s="14" t="n">
        <v>4</v>
      </c>
      <c r="G7" s="14" t="n">
        <v>291</v>
      </c>
      <c r="H7" s="14" t="n">
        <v>115</v>
      </c>
      <c r="I7" s="14" t="n">
        <v>61</v>
      </c>
      <c r="J7" s="14" t="n">
        <v>53</v>
      </c>
      <c r="K7" s="14" t="n">
        <v>132</v>
      </c>
      <c r="L7" s="14" t="n">
        <v>75</v>
      </c>
      <c r="M7" s="14" t="n">
        <v>304</v>
      </c>
      <c r="N7" s="14" t="n">
        <v>46</v>
      </c>
      <c r="O7" s="14" t="n">
        <v>47</v>
      </c>
      <c r="P7" s="14" t="n">
        <v>96</v>
      </c>
      <c r="Q7" s="14" t="n">
        <v>67</v>
      </c>
      <c r="R7" s="14" t="n">
        <v>146</v>
      </c>
      <c r="S7" s="14" t="n">
        <v>38</v>
      </c>
      <c r="T7" s="14" t="n">
        <v>146</v>
      </c>
      <c r="U7" s="14" t="n">
        <v>254</v>
      </c>
      <c r="V7" s="14" t="n">
        <v>69</v>
      </c>
      <c r="W7" s="14" t="n">
        <v>32</v>
      </c>
      <c r="X7" s="14"/>
      <c r="Y7" s="14" t="n">
        <v>155</v>
      </c>
      <c r="Z7" s="14" t="n">
        <v>91</v>
      </c>
      <c r="AA7" s="14" t="n">
        <v>13</v>
      </c>
      <c r="AB7" s="14" t="n">
        <v>350</v>
      </c>
      <c r="AC7" s="14" t="n">
        <v>9</v>
      </c>
      <c r="AD7" s="14" t="n">
        <v>1</v>
      </c>
      <c r="AE7" s="15" t="n">
        <f aca="false">SUM(C7:AD7)</f>
        <v>2747</v>
      </c>
      <c r="AF7" s="47" t="n">
        <f aca="false">AE7/$AE$15</f>
        <v>0.132904349508926</v>
      </c>
      <c r="AH7" s="56" t="s">
        <v>165</v>
      </c>
      <c r="AI7" s="14"/>
      <c r="AJ7" s="14" t="n">
        <v>5</v>
      </c>
      <c r="AK7" s="14" t="n">
        <v>26</v>
      </c>
      <c r="AL7" s="14"/>
      <c r="AM7" s="14" t="n">
        <v>31</v>
      </c>
      <c r="AN7" s="14" t="n">
        <v>13</v>
      </c>
      <c r="AO7" s="14" t="n">
        <v>24</v>
      </c>
      <c r="AP7" s="14" t="n">
        <v>10</v>
      </c>
      <c r="AQ7" s="14" t="n">
        <v>12</v>
      </c>
      <c r="AR7" s="14" t="n">
        <v>15</v>
      </c>
      <c r="AS7" s="14" t="n">
        <v>39</v>
      </c>
      <c r="AT7" s="14" t="n">
        <v>3</v>
      </c>
      <c r="AU7" s="14"/>
      <c r="AV7" s="14" t="n">
        <v>30</v>
      </c>
      <c r="AW7" s="14" t="n">
        <v>4</v>
      </c>
      <c r="AX7" s="14" t="n">
        <v>17</v>
      </c>
      <c r="AY7" s="14" t="n">
        <v>3</v>
      </c>
      <c r="AZ7" s="14" t="n">
        <v>10</v>
      </c>
      <c r="BA7" s="14" t="n">
        <v>40</v>
      </c>
      <c r="BB7" s="14" t="n">
        <v>4</v>
      </c>
      <c r="BC7" s="14" t="n">
        <v>2</v>
      </c>
      <c r="BD7" s="14"/>
      <c r="BE7" s="14" t="n">
        <v>18</v>
      </c>
      <c r="BF7" s="14" t="n">
        <v>8</v>
      </c>
      <c r="BG7" s="14" t="n">
        <v>1</v>
      </c>
      <c r="BH7" s="14" t="n">
        <v>79</v>
      </c>
      <c r="BI7" s="14" t="n">
        <v>8</v>
      </c>
      <c r="BJ7" s="14"/>
      <c r="BK7" s="15" t="n">
        <f aca="false">SUM(AI7:BJ7)</f>
        <v>402</v>
      </c>
      <c r="BL7" s="47" t="n">
        <f aca="false">BK7/$BK$15</f>
        <v>0.107314468766684</v>
      </c>
    </row>
    <row collapsed="false" customFormat="false" customHeight="false" hidden="false" ht="14.75" outlineLevel="0" r="8">
      <c r="B8" s="56" t="s">
        <v>166</v>
      </c>
      <c r="C8" s="14" t="n">
        <v>3</v>
      </c>
      <c r="D8" s="14" t="n">
        <v>38</v>
      </c>
      <c r="E8" s="14" t="n">
        <v>23</v>
      </c>
      <c r="F8" s="14" t="n">
        <v>10</v>
      </c>
      <c r="G8" s="14" t="n">
        <v>116</v>
      </c>
      <c r="H8" s="14" t="n">
        <v>73</v>
      </c>
      <c r="I8" s="14" t="n">
        <v>24</v>
      </c>
      <c r="J8" s="14" t="n">
        <v>24</v>
      </c>
      <c r="K8" s="14" t="n">
        <v>70</v>
      </c>
      <c r="L8" s="14" t="n">
        <v>59</v>
      </c>
      <c r="M8" s="14" t="n">
        <v>131</v>
      </c>
      <c r="N8" s="14" t="n">
        <v>26</v>
      </c>
      <c r="O8" s="14" t="n">
        <v>28</v>
      </c>
      <c r="P8" s="14" t="n">
        <v>78</v>
      </c>
      <c r="Q8" s="14" t="n">
        <v>31</v>
      </c>
      <c r="R8" s="14" t="n">
        <v>54</v>
      </c>
      <c r="S8" s="14" t="n">
        <v>18</v>
      </c>
      <c r="T8" s="14" t="n">
        <v>98</v>
      </c>
      <c r="U8" s="14" t="n">
        <v>94</v>
      </c>
      <c r="V8" s="14" t="n">
        <v>28</v>
      </c>
      <c r="W8" s="14" t="n">
        <v>22</v>
      </c>
      <c r="X8" s="14" t="n">
        <v>1</v>
      </c>
      <c r="Y8" s="14" t="n">
        <v>97</v>
      </c>
      <c r="Z8" s="14" t="n">
        <v>63</v>
      </c>
      <c r="AA8" s="14" t="n">
        <v>16</v>
      </c>
      <c r="AB8" s="14" t="n">
        <v>205</v>
      </c>
      <c r="AC8" s="14" t="n">
        <v>17</v>
      </c>
      <c r="AD8" s="14" t="n">
        <v>3</v>
      </c>
      <c r="AE8" s="15" t="n">
        <f aca="false">SUM(C8:AD8)</f>
        <v>1450</v>
      </c>
      <c r="AF8" s="47" t="n">
        <f aca="false">AE8/$AE$15</f>
        <v>0.0701533697808312</v>
      </c>
      <c r="AH8" s="56" t="s">
        <v>166</v>
      </c>
      <c r="AI8" s="14" t="n">
        <v>3</v>
      </c>
      <c r="AJ8" s="14" t="n">
        <v>6</v>
      </c>
      <c r="AK8" s="14" t="n">
        <v>3</v>
      </c>
      <c r="AL8" s="14"/>
      <c r="AM8" s="14" t="n">
        <v>39</v>
      </c>
      <c r="AN8" s="14" t="n">
        <v>30</v>
      </c>
      <c r="AO8" s="14" t="n">
        <v>5</v>
      </c>
      <c r="AP8" s="14" t="n">
        <v>2</v>
      </c>
      <c r="AQ8" s="14" t="n">
        <v>18</v>
      </c>
      <c r="AR8" s="14" t="n">
        <v>17</v>
      </c>
      <c r="AS8" s="14" t="n">
        <v>47</v>
      </c>
      <c r="AT8" s="14" t="n">
        <v>7</v>
      </c>
      <c r="AU8" s="14" t="n">
        <v>5</v>
      </c>
      <c r="AV8" s="14" t="n">
        <v>6</v>
      </c>
      <c r="AW8" s="14" t="n">
        <v>3</v>
      </c>
      <c r="AX8" s="14" t="n">
        <v>16</v>
      </c>
      <c r="AY8" s="14" t="n">
        <v>5</v>
      </c>
      <c r="AZ8" s="14" t="n">
        <v>25</v>
      </c>
      <c r="BA8" s="14" t="n">
        <v>29</v>
      </c>
      <c r="BB8" s="14" t="n">
        <v>8</v>
      </c>
      <c r="BC8" s="14"/>
      <c r="BD8" s="14" t="n">
        <v>2</v>
      </c>
      <c r="BE8" s="14" t="n">
        <v>25</v>
      </c>
      <c r="BF8" s="14" t="n">
        <v>17</v>
      </c>
      <c r="BG8" s="14" t="n">
        <v>8</v>
      </c>
      <c r="BH8" s="14" t="n">
        <v>45</v>
      </c>
      <c r="BI8" s="14" t="n">
        <v>2</v>
      </c>
      <c r="BJ8" s="14"/>
      <c r="BK8" s="15" t="n">
        <f aca="false">SUM(AI8:BJ8)</f>
        <v>373</v>
      </c>
      <c r="BL8" s="47" t="n">
        <f aca="false">BK8/$BK$15</f>
        <v>0.099572877736252</v>
      </c>
    </row>
    <row collapsed="false" customFormat="false" customHeight="false" hidden="false" ht="14.75" outlineLevel="0" r="9">
      <c r="B9" s="56" t="s">
        <v>167</v>
      </c>
      <c r="C9" s="14" t="n">
        <v>2</v>
      </c>
      <c r="D9" s="14" t="n">
        <v>19</v>
      </c>
      <c r="E9" s="14" t="n">
        <v>64</v>
      </c>
      <c r="F9" s="14" t="n">
        <v>2</v>
      </c>
      <c r="G9" s="14" t="n">
        <v>73</v>
      </c>
      <c r="H9" s="14" t="n">
        <v>24</v>
      </c>
      <c r="I9" s="14" t="n">
        <v>19</v>
      </c>
      <c r="J9" s="14" t="n">
        <v>6</v>
      </c>
      <c r="K9" s="14" t="n">
        <v>25</v>
      </c>
      <c r="L9" s="14" t="n">
        <v>43</v>
      </c>
      <c r="M9" s="14" t="n">
        <v>63</v>
      </c>
      <c r="N9" s="14" t="n">
        <v>9</v>
      </c>
      <c r="O9" s="14" t="n">
        <v>15</v>
      </c>
      <c r="P9" s="14" t="n">
        <v>38</v>
      </c>
      <c r="Q9" s="14" t="n">
        <v>12</v>
      </c>
      <c r="R9" s="14" t="n">
        <v>36</v>
      </c>
      <c r="S9" s="14" t="n">
        <v>3</v>
      </c>
      <c r="T9" s="14" t="n">
        <v>43</v>
      </c>
      <c r="U9" s="14" t="n">
        <v>119</v>
      </c>
      <c r="V9" s="14" t="n">
        <v>25</v>
      </c>
      <c r="W9" s="14" t="n">
        <v>6</v>
      </c>
      <c r="X9" s="14"/>
      <c r="Y9" s="14" t="n">
        <v>43</v>
      </c>
      <c r="Z9" s="14" t="n">
        <v>33</v>
      </c>
      <c r="AA9" s="14" t="n">
        <v>9</v>
      </c>
      <c r="AB9" s="14" t="n">
        <v>109</v>
      </c>
      <c r="AC9" s="14" t="n">
        <v>2</v>
      </c>
      <c r="AD9" s="14"/>
      <c r="AE9" s="15" t="n">
        <f aca="false">SUM(C9:AD9)</f>
        <v>842</v>
      </c>
      <c r="AF9" s="47" t="n">
        <f aca="false">AE9/$AE$15</f>
        <v>0.0407373361072137</v>
      </c>
      <c r="AH9" s="56" t="s">
        <v>167</v>
      </c>
      <c r="AI9" s="14" t="n">
        <v>2</v>
      </c>
      <c r="AJ9" s="14"/>
      <c r="AK9" s="14" t="n">
        <v>11</v>
      </c>
      <c r="AL9" s="14"/>
      <c r="AM9" s="14" t="n">
        <v>13</v>
      </c>
      <c r="AN9" s="14" t="n">
        <v>5</v>
      </c>
      <c r="AO9" s="14" t="n">
        <v>9</v>
      </c>
      <c r="AP9" s="14" t="n">
        <v>6</v>
      </c>
      <c r="AQ9" s="14" t="n">
        <v>1</v>
      </c>
      <c r="AR9" s="14" t="n">
        <v>4</v>
      </c>
      <c r="AS9" s="14" t="n">
        <v>1</v>
      </c>
      <c r="AT9" s="14" t="n">
        <v>12</v>
      </c>
      <c r="AU9" s="14"/>
      <c r="AV9" s="14"/>
      <c r="AW9" s="14" t="n">
        <v>6</v>
      </c>
      <c r="AX9" s="14" t="n">
        <v>3</v>
      </c>
      <c r="AY9" s="14" t="n">
        <v>3</v>
      </c>
      <c r="AZ9" s="14" t="n">
        <v>8</v>
      </c>
      <c r="BA9" s="14" t="n">
        <v>19</v>
      </c>
      <c r="BB9" s="14" t="n">
        <v>5</v>
      </c>
      <c r="BC9" s="14"/>
      <c r="BD9" s="14"/>
      <c r="BE9" s="14" t="n">
        <v>3</v>
      </c>
      <c r="BF9" s="14" t="n">
        <v>3</v>
      </c>
      <c r="BG9" s="14"/>
      <c r="BH9" s="14" t="n">
        <v>16</v>
      </c>
      <c r="BI9" s="14"/>
      <c r="BJ9" s="14"/>
      <c r="BK9" s="15" t="n">
        <f aca="false">SUM(AI9:BJ9)</f>
        <v>130</v>
      </c>
      <c r="BL9" s="47" t="n">
        <f aca="false">BK9/$BK$15</f>
        <v>0.0347036839295248</v>
      </c>
    </row>
    <row collapsed="false" customFormat="false" customHeight="false" hidden="false" ht="14.75" outlineLevel="0" r="10">
      <c r="B10" s="56" t="s">
        <v>168</v>
      </c>
      <c r="C10" s="14" t="n">
        <v>2</v>
      </c>
      <c r="D10" s="14" t="n">
        <v>9</v>
      </c>
      <c r="E10" s="14" t="n">
        <v>45</v>
      </c>
      <c r="F10" s="14"/>
      <c r="G10" s="14" t="n">
        <v>66</v>
      </c>
      <c r="H10" s="14" t="n">
        <v>36</v>
      </c>
      <c r="I10" s="14" t="n">
        <v>17</v>
      </c>
      <c r="J10" s="14" t="n">
        <v>6</v>
      </c>
      <c r="K10" s="14" t="n">
        <v>23</v>
      </c>
      <c r="L10" s="14" t="n">
        <v>36</v>
      </c>
      <c r="M10" s="14" t="n">
        <v>54</v>
      </c>
      <c r="N10" s="14" t="n">
        <v>27</v>
      </c>
      <c r="O10" s="14" t="n">
        <v>21</v>
      </c>
      <c r="P10" s="14" t="n">
        <v>23</v>
      </c>
      <c r="Q10" s="14" t="n">
        <v>14</v>
      </c>
      <c r="R10" s="14" t="n">
        <v>27</v>
      </c>
      <c r="S10" s="14" t="n">
        <v>20</v>
      </c>
      <c r="T10" s="14" t="n">
        <v>26</v>
      </c>
      <c r="U10" s="14" t="n">
        <v>71</v>
      </c>
      <c r="V10" s="14" t="n">
        <v>33</v>
      </c>
      <c r="W10" s="14" t="n">
        <v>12</v>
      </c>
      <c r="X10" s="14"/>
      <c r="Y10" s="14" t="n">
        <v>52</v>
      </c>
      <c r="Z10" s="14" t="n">
        <v>43</v>
      </c>
      <c r="AA10" s="14" t="n">
        <v>16</v>
      </c>
      <c r="AB10" s="14" t="n">
        <v>147</v>
      </c>
      <c r="AC10" s="14" t="n">
        <v>3</v>
      </c>
      <c r="AD10" s="14"/>
      <c r="AE10" s="15" t="n">
        <f aca="false">SUM(C10:AD10)</f>
        <v>829</v>
      </c>
      <c r="AF10" s="47" t="n">
        <f aca="false">AE10/$AE$15</f>
        <v>0.0401083748609028</v>
      </c>
      <c r="AH10" s="56" t="s">
        <v>168</v>
      </c>
      <c r="AI10" s="14" t="n">
        <v>2</v>
      </c>
      <c r="AJ10" s="14" t="n">
        <v>1</v>
      </c>
      <c r="AK10" s="14" t="n">
        <v>7</v>
      </c>
      <c r="AL10" s="14" t="n">
        <v>1</v>
      </c>
      <c r="AM10" s="14" t="n">
        <v>6</v>
      </c>
      <c r="AN10" s="14" t="n">
        <v>2</v>
      </c>
      <c r="AO10" s="14" t="n">
        <v>5</v>
      </c>
      <c r="AP10" s="14" t="n">
        <v>3</v>
      </c>
      <c r="AQ10" s="14" t="n">
        <v>1</v>
      </c>
      <c r="AR10" s="14" t="n">
        <v>3</v>
      </c>
      <c r="AS10" s="14" t="n">
        <v>9</v>
      </c>
      <c r="AT10" s="14" t="n">
        <v>5</v>
      </c>
      <c r="AU10" s="14" t="n">
        <v>8</v>
      </c>
      <c r="AV10" s="14" t="n">
        <v>3</v>
      </c>
      <c r="AW10" s="14" t="n">
        <v>1</v>
      </c>
      <c r="AX10" s="14" t="n">
        <v>7</v>
      </c>
      <c r="AY10" s="14" t="n">
        <v>4</v>
      </c>
      <c r="AZ10" s="14" t="n">
        <v>5</v>
      </c>
      <c r="BA10" s="14" t="n">
        <v>11</v>
      </c>
      <c r="BB10" s="14" t="n">
        <v>1</v>
      </c>
      <c r="BC10" s="14"/>
      <c r="BD10" s="14"/>
      <c r="BE10" s="14" t="n">
        <v>6</v>
      </c>
      <c r="BF10" s="14" t="n">
        <v>3</v>
      </c>
      <c r="BG10" s="14" t="n">
        <v>3</v>
      </c>
      <c r="BH10" s="14" t="n">
        <v>31</v>
      </c>
      <c r="BI10" s="14"/>
      <c r="BJ10" s="14"/>
      <c r="BK10" s="15" t="n">
        <f aca="false">SUM(AI10:BJ10)</f>
        <v>128</v>
      </c>
      <c r="BL10" s="47" t="n">
        <f aca="false">BK10/$BK$15</f>
        <v>0.0341697810998398</v>
      </c>
    </row>
    <row collapsed="false" customFormat="false" customHeight="false" hidden="false" ht="14.75" outlineLevel="0" r="11">
      <c r="B11" s="56" t="s">
        <v>169</v>
      </c>
      <c r="C11" s="14" t="n">
        <v>2</v>
      </c>
      <c r="D11" s="14" t="n">
        <v>9</v>
      </c>
      <c r="E11" s="14" t="n">
        <v>28</v>
      </c>
      <c r="F11" s="14" t="n">
        <v>4</v>
      </c>
      <c r="G11" s="14" t="n">
        <v>40</v>
      </c>
      <c r="H11" s="14" t="n">
        <v>29</v>
      </c>
      <c r="I11" s="14" t="n">
        <v>13</v>
      </c>
      <c r="J11" s="14" t="n">
        <v>7</v>
      </c>
      <c r="K11" s="14" t="n">
        <v>12</v>
      </c>
      <c r="L11" s="14" t="n">
        <v>33</v>
      </c>
      <c r="M11" s="14" t="n">
        <v>44</v>
      </c>
      <c r="N11" s="14" t="n">
        <v>6</v>
      </c>
      <c r="O11" s="14" t="n">
        <v>2</v>
      </c>
      <c r="P11" s="14" t="n">
        <v>33</v>
      </c>
      <c r="Q11" s="14" t="n">
        <v>14</v>
      </c>
      <c r="R11" s="14" t="n">
        <v>34</v>
      </c>
      <c r="S11" s="14" t="n">
        <v>14</v>
      </c>
      <c r="T11" s="14" t="n">
        <v>22</v>
      </c>
      <c r="U11" s="14" t="n">
        <v>54</v>
      </c>
      <c r="V11" s="14" t="n">
        <v>21</v>
      </c>
      <c r="W11" s="14" t="n">
        <v>4</v>
      </c>
      <c r="X11" s="14"/>
      <c r="Y11" s="14" t="n">
        <v>31</v>
      </c>
      <c r="Z11" s="14" t="n">
        <v>21</v>
      </c>
      <c r="AA11" s="14" t="n">
        <v>9</v>
      </c>
      <c r="AB11" s="14" t="n">
        <v>100</v>
      </c>
      <c r="AC11" s="14" t="n">
        <v>6</v>
      </c>
      <c r="AD11" s="14"/>
      <c r="AE11" s="15" t="n">
        <f aca="false">SUM(C11:AD11)</f>
        <v>592</v>
      </c>
      <c r="AF11" s="47" t="n">
        <f aca="false">AE11/$AE$15</f>
        <v>0.0286419275243118</v>
      </c>
      <c r="AH11" s="56" t="s">
        <v>169</v>
      </c>
      <c r="AI11" s="14"/>
      <c r="AJ11" s="14" t="n">
        <v>3</v>
      </c>
      <c r="AK11" s="14"/>
      <c r="AL11" s="14"/>
      <c r="AM11" s="14" t="n">
        <v>12</v>
      </c>
      <c r="AN11" s="14" t="n">
        <v>1</v>
      </c>
      <c r="AO11" s="14" t="n">
        <v>7</v>
      </c>
      <c r="AP11" s="14" t="n">
        <v>1</v>
      </c>
      <c r="AQ11" s="14" t="n">
        <v>2</v>
      </c>
      <c r="AR11" s="14"/>
      <c r="AS11" s="14" t="n">
        <v>2</v>
      </c>
      <c r="AT11" s="14" t="n">
        <v>4</v>
      </c>
      <c r="AU11" s="14" t="n">
        <v>3</v>
      </c>
      <c r="AV11" s="14" t="n">
        <v>1</v>
      </c>
      <c r="AW11" s="14" t="n">
        <v>8</v>
      </c>
      <c r="AX11" s="14" t="n">
        <v>4</v>
      </c>
      <c r="AY11" s="14" t="n">
        <v>3</v>
      </c>
      <c r="AZ11" s="14" t="n">
        <v>3</v>
      </c>
      <c r="BA11" s="14" t="n">
        <v>27</v>
      </c>
      <c r="BB11" s="14"/>
      <c r="BC11" s="14" t="n">
        <v>3</v>
      </c>
      <c r="BD11" s="14" t="n">
        <v>1</v>
      </c>
      <c r="BE11" s="14" t="n">
        <v>7</v>
      </c>
      <c r="BF11" s="14" t="n">
        <v>5</v>
      </c>
      <c r="BG11" s="14"/>
      <c r="BH11" s="14" t="n">
        <v>22</v>
      </c>
      <c r="BI11" s="14"/>
      <c r="BJ11" s="14"/>
      <c r="BK11" s="15" t="n">
        <f aca="false">SUM(AI11:BJ11)</f>
        <v>119</v>
      </c>
      <c r="BL11" s="47" t="n">
        <f aca="false">BK11/$BK$15</f>
        <v>0.0317672183662573</v>
      </c>
    </row>
    <row collapsed="false" customFormat="false" customHeight="false" hidden="false" ht="14.75" outlineLevel="0" r="12">
      <c r="B12" s="56" t="s">
        <v>170</v>
      </c>
      <c r="C12" s="14" t="n">
        <v>3</v>
      </c>
      <c r="D12" s="14" t="n">
        <v>11</v>
      </c>
      <c r="E12" s="14" t="n">
        <v>18</v>
      </c>
      <c r="F12" s="14" t="n">
        <v>3</v>
      </c>
      <c r="G12" s="14" t="n">
        <v>33</v>
      </c>
      <c r="H12" s="14" t="n">
        <v>13</v>
      </c>
      <c r="I12" s="14" t="n">
        <v>7</v>
      </c>
      <c r="J12" s="14" t="n">
        <v>26</v>
      </c>
      <c r="K12" s="14" t="n">
        <v>22</v>
      </c>
      <c r="L12" s="14" t="n">
        <v>11</v>
      </c>
      <c r="M12" s="14" t="n">
        <v>28</v>
      </c>
      <c r="N12" s="14" t="n">
        <v>8</v>
      </c>
      <c r="O12" s="14" t="n">
        <v>4</v>
      </c>
      <c r="P12" s="14" t="n">
        <v>18</v>
      </c>
      <c r="Q12" s="14" t="n">
        <v>4</v>
      </c>
      <c r="R12" s="14" t="n">
        <v>23</v>
      </c>
      <c r="S12" s="14" t="n">
        <v>5</v>
      </c>
      <c r="T12" s="14" t="n">
        <v>14</v>
      </c>
      <c r="U12" s="14" t="n">
        <v>66</v>
      </c>
      <c r="V12" s="14" t="n">
        <v>12</v>
      </c>
      <c r="W12" s="14" t="n">
        <v>10</v>
      </c>
      <c r="X12" s="14"/>
      <c r="Y12" s="14" t="n">
        <v>19</v>
      </c>
      <c r="Z12" s="14" t="n">
        <v>25</v>
      </c>
      <c r="AA12" s="14" t="n">
        <v>6</v>
      </c>
      <c r="AB12" s="14" t="n">
        <v>55</v>
      </c>
      <c r="AC12" s="14"/>
      <c r="AD12" s="14"/>
      <c r="AE12" s="15" t="n">
        <f aca="false">SUM(C12:AD12)</f>
        <v>444</v>
      </c>
      <c r="AF12" s="47" t="n">
        <f aca="false">AE12/$AE$15</f>
        <v>0.0214814456432338</v>
      </c>
      <c r="AH12" s="56" t="s">
        <v>171</v>
      </c>
      <c r="AI12" s="14"/>
      <c r="AJ12" s="14" t="n">
        <v>2</v>
      </c>
      <c r="AK12" s="14" t="n">
        <v>1</v>
      </c>
      <c r="AL12" s="14"/>
      <c r="AM12" s="14" t="n">
        <v>8</v>
      </c>
      <c r="AN12" s="14" t="n">
        <v>2</v>
      </c>
      <c r="AO12" s="14" t="n">
        <v>1</v>
      </c>
      <c r="AP12" s="14"/>
      <c r="AQ12" s="14"/>
      <c r="AR12" s="14"/>
      <c r="AS12" s="14" t="n">
        <v>10</v>
      </c>
      <c r="AT12" s="14"/>
      <c r="AU12" s="14" t="n">
        <v>1</v>
      </c>
      <c r="AV12" s="14"/>
      <c r="AW12" s="14" t="n">
        <v>2</v>
      </c>
      <c r="AX12" s="14" t="n">
        <v>1</v>
      </c>
      <c r="AY12" s="14"/>
      <c r="AZ12" s="14"/>
      <c r="BA12" s="14"/>
      <c r="BB12" s="14" t="n">
        <v>6</v>
      </c>
      <c r="BC12" s="14"/>
      <c r="BD12" s="14"/>
      <c r="BE12" s="14" t="n">
        <v>1</v>
      </c>
      <c r="BF12" s="14" t="n">
        <v>2</v>
      </c>
      <c r="BG12" s="14"/>
      <c r="BH12" s="14" t="n">
        <v>15</v>
      </c>
      <c r="BI12" s="14"/>
      <c r="BJ12" s="14"/>
      <c r="BK12" s="15" t="n">
        <f aca="false">SUM(AI12:BJ12)</f>
        <v>52</v>
      </c>
      <c r="BL12" s="47" t="n">
        <f aca="false">BK12/$BK$15</f>
        <v>0.0138814735718099</v>
      </c>
    </row>
    <row collapsed="false" customFormat="false" customHeight="false" hidden="false" ht="14.75" outlineLevel="0" r="13">
      <c r="B13" s="56" t="s">
        <v>172</v>
      </c>
      <c r="C13" s="14" t="n">
        <v>3</v>
      </c>
      <c r="D13" s="14" t="n">
        <v>4</v>
      </c>
      <c r="E13" s="14" t="n">
        <v>10</v>
      </c>
      <c r="F13" s="14" t="n">
        <v>1</v>
      </c>
      <c r="G13" s="14" t="n">
        <v>23</v>
      </c>
      <c r="H13" s="14" t="n">
        <v>12</v>
      </c>
      <c r="I13" s="14" t="n">
        <v>10</v>
      </c>
      <c r="J13" s="14" t="n">
        <v>3</v>
      </c>
      <c r="K13" s="14" t="n">
        <v>17</v>
      </c>
      <c r="L13" s="14" t="n">
        <v>3</v>
      </c>
      <c r="M13" s="14" t="n">
        <v>29</v>
      </c>
      <c r="N13" s="14" t="n">
        <v>6</v>
      </c>
      <c r="O13" s="14" t="n">
        <v>5</v>
      </c>
      <c r="P13" s="14" t="n">
        <v>10</v>
      </c>
      <c r="Q13" s="14" t="n">
        <v>3</v>
      </c>
      <c r="R13" s="14" t="n">
        <v>10</v>
      </c>
      <c r="S13" s="14" t="n">
        <v>6</v>
      </c>
      <c r="T13" s="14" t="n">
        <v>20</v>
      </c>
      <c r="U13" s="14" t="n">
        <v>26</v>
      </c>
      <c r="V13" s="14" t="n">
        <v>5</v>
      </c>
      <c r="W13" s="14" t="n">
        <v>4</v>
      </c>
      <c r="X13" s="14"/>
      <c r="Y13" s="14" t="n">
        <v>42</v>
      </c>
      <c r="Z13" s="14" t="n">
        <v>16</v>
      </c>
      <c r="AA13" s="14" t="n">
        <v>3</v>
      </c>
      <c r="AB13" s="14" t="n">
        <v>34</v>
      </c>
      <c r="AC13" s="14" t="n">
        <v>4</v>
      </c>
      <c r="AD13" s="14"/>
      <c r="AE13" s="15" t="n">
        <f aca="false">SUM(C13:AD13)</f>
        <v>309</v>
      </c>
      <c r="AF13" s="47" t="n">
        <f aca="false">AE13/$AE$15</f>
        <v>0.0149499250084668</v>
      </c>
      <c r="AH13" s="56" t="s">
        <v>170</v>
      </c>
      <c r="AI13" s="14" t="n">
        <v>1</v>
      </c>
      <c r="AJ13" s="14"/>
      <c r="AK13" s="14"/>
      <c r="AL13" s="14" t="n">
        <v>1</v>
      </c>
      <c r="AM13" s="14" t="n">
        <v>3</v>
      </c>
      <c r="AN13" s="14" t="n">
        <v>3</v>
      </c>
      <c r="AO13" s="14" t="n">
        <v>1</v>
      </c>
      <c r="AP13" s="14" t="n">
        <v>4</v>
      </c>
      <c r="AQ13" s="14" t="n">
        <v>2</v>
      </c>
      <c r="AR13" s="14" t="n">
        <v>3</v>
      </c>
      <c r="AS13" s="14" t="n">
        <v>1</v>
      </c>
      <c r="AT13" s="14"/>
      <c r="AU13" s="14"/>
      <c r="AV13" s="14"/>
      <c r="AW13" s="14"/>
      <c r="AX13" s="14" t="n">
        <v>1</v>
      </c>
      <c r="AY13" s="14"/>
      <c r="AZ13" s="14"/>
      <c r="BA13" s="14" t="n">
        <v>10</v>
      </c>
      <c r="BB13" s="14" t="n">
        <v>1</v>
      </c>
      <c r="BC13" s="14"/>
      <c r="BD13" s="14"/>
      <c r="BE13" s="14" t="n">
        <v>3</v>
      </c>
      <c r="BF13" s="14" t="n">
        <v>5</v>
      </c>
      <c r="BG13" s="14" t="n">
        <v>1</v>
      </c>
      <c r="BH13" s="14" t="n">
        <v>10</v>
      </c>
      <c r="BI13" s="14"/>
      <c r="BJ13" s="14"/>
      <c r="BK13" s="15" t="n">
        <f aca="false">SUM(AI13:BJ13)</f>
        <v>50</v>
      </c>
      <c r="BL13" s="47" t="n">
        <f aca="false">BK13/$BK$15</f>
        <v>0.0133475707421249</v>
      </c>
    </row>
    <row collapsed="false" customFormat="true" customHeight="false" hidden="false" ht="14.9" outlineLevel="0" r="14" s="57">
      <c r="B14" s="62" t="s">
        <v>173</v>
      </c>
      <c r="C14" s="44" t="n">
        <f aca="false">SUM(C18:C48)</f>
        <v>8</v>
      </c>
      <c r="D14" s="44" t="n">
        <f aca="false">SUM(D18:D48)</f>
        <v>32</v>
      </c>
      <c r="E14" s="44" t="n">
        <f aca="false">SUM(E18:E48)</f>
        <v>45</v>
      </c>
      <c r="F14" s="44" t="n">
        <f aca="false">SUM(F18:F48)</f>
        <v>9</v>
      </c>
      <c r="G14" s="44" t="n">
        <f aca="false">SUM(G18:G48)</f>
        <v>155</v>
      </c>
      <c r="H14" s="44" t="n">
        <f aca="false">SUM(H18:H48)</f>
        <v>64</v>
      </c>
      <c r="I14" s="44" t="n">
        <f aca="false">SUM(I18:I48)</f>
        <v>57</v>
      </c>
      <c r="J14" s="44" t="n">
        <f aca="false">SUM(J18:J48)</f>
        <v>16</v>
      </c>
      <c r="K14" s="44" t="n">
        <f aca="false">SUM(K18:K48)</f>
        <v>62</v>
      </c>
      <c r="L14" s="44" t="n">
        <f aca="false">SUM(L18:L48)</f>
        <v>75</v>
      </c>
      <c r="M14" s="44" t="n">
        <f aca="false">SUM(M18:M48)</f>
        <v>110</v>
      </c>
      <c r="N14" s="44" t="n">
        <f aca="false">SUM(N18:N48)</f>
        <v>22</v>
      </c>
      <c r="O14" s="44" t="n">
        <f aca="false">SUM(O18:O48)</f>
        <v>22</v>
      </c>
      <c r="P14" s="44" t="n">
        <f aca="false">SUM(P18:P48)</f>
        <v>63</v>
      </c>
      <c r="Q14" s="44" t="n">
        <f aca="false">SUM(Q18:Q48)</f>
        <v>50</v>
      </c>
      <c r="R14" s="44" t="n">
        <f aca="false">SUM(R18:R48)</f>
        <v>101</v>
      </c>
      <c r="S14" s="44" t="n">
        <f aca="false">SUM(S18:S48)</f>
        <v>30</v>
      </c>
      <c r="T14" s="44" t="n">
        <f aca="false">SUM(T18:T48)</f>
        <v>82</v>
      </c>
      <c r="U14" s="44" t="n">
        <f aca="false">SUM(U18:U48)</f>
        <v>147</v>
      </c>
      <c r="V14" s="44" t="n">
        <f aca="false">SUM(V18:V48)</f>
        <v>43</v>
      </c>
      <c r="W14" s="44" t="n">
        <f aca="false">SUM(W18:W48)</f>
        <v>17</v>
      </c>
      <c r="X14" s="44" t="n">
        <f aca="false">SUM(X18:X48)</f>
        <v>0</v>
      </c>
      <c r="Y14" s="44" t="n">
        <f aca="false">SUM(Y18:Y48)</f>
        <v>84</v>
      </c>
      <c r="Z14" s="44" t="n">
        <f aca="false">SUM(Z18:Z48)</f>
        <v>61</v>
      </c>
      <c r="AA14" s="44" t="n">
        <f aca="false">SUM(AA18:AA48)</f>
        <v>11</v>
      </c>
      <c r="AB14" s="44" t="n">
        <f aca="false">SUM(AB18:AB48)</f>
        <v>173</v>
      </c>
      <c r="AC14" s="44" t="n">
        <f aca="false">SUM(AC18:AC48)</f>
        <v>8</v>
      </c>
      <c r="AD14" s="44" t="n">
        <f aca="false">SUM(AD18:AD48)</f>
        <v>0</v>
      </c>
      <c r="AE14" s="59" t="n">
        <f aca="false">SUM(C14:AD14)</f>
        <v>1547</v>
      </c>
      <c r="AF14" s="47" t="n">
        <f aca="false">AE14/$AE$15</f>
        <v>0.0748463883109972</v>
      </c>
      <c r="AH14" s="62" t="s">
        <v>173</v>
      </c>
      <c r="AI14" s="44" t="n">
        <f aca="false">SUM(AI18:AI48)</f>
        <v>0</v>
      </c>
      <c r="AJ14" s="44" t="n">
        <f aca="false">SUM(AJ18:AJ48)</f>
        <v>5</v>
      </c>
      <c r="AK14" s="44" t="n">
        <f aca="false">SUM(AK18:AK48)</f>
        <v>7</v>
      </c>
      <c r="AL14" s="44" t="n">
        <f aca="false">SUM(AL18:AL48)</f>
        <v>5</v>
      </c>
      <c r="AM14" s="44" t="n">
        <f aca="false">SUM(AM18:AM48)</f>
        <v>27</v>
      </c>
      <c r="AN14" s="44" t="n">
        <f aca="false">SUM(AN18:AN48)</f>
        <v>6</v>
      </c>
      <c r="AO14" s="44" t="n">
        <f aca="false">SUM(AO18:AO48)</f>
        <v>3</v>
      </c>
      <c r="AP14" s="44" t="n">
        <f aca="false">SUM(AP18:AP48)</f>
        <v>2</v>
      </c>
      <c r="AQ14" s="44" t="n">
        <f aca="false">SUM(AQ18:AQ48)</f>
        <v>9</v>
      </c>
      <c r="AR14" s="44" t="n">
        <f aca="false">SUM(AR18:AR48)</f>
        <v>4</v>
      </c>
      <c r="AS14" s="44" t="n">
        <f aca="false">SUM(AS18:AS48)</f>
        <v>15</v>
      </c>
      <c r="AT14" s="44" t="n">
        <f aca="false">SUM(AT18:AT48)</f>
        <v>10</v>
      </c>
      <c r="AU14" s="44" t="n">
        <f aca="false">SUM(AU18:AU48)</f>
        <v>3</v>
      </c>
      <c r="AV14" s="44" t="n">
        <f aca="false">SUM(AV18:AV48)</f>
        <v>16</v>
      </c>
      <c r="AW14" s="44" t="n">
        <f aca="false">SUM(AW18:AW48)</f>
        <v>3</v>
      </c>
      <c r="AX14" s="44" t="n">
        <f aca="false">SUM(AX18:AX48)</f>
        <v>13</v>
      </c>
      <c r="AY14" s="44" t="n">
        <f aca="false">SUM(AY18:AY48)</f>
        <v>9</v>
      </c>
      <c r="AZ14" s="44" t="n">
        <f aca="false">SUM(AZ18:AZ48)</f>
        <v>22</v>
      </c>
      <c r="BA14" s="44" t="n">
        <f aca="false">SUM(BA18:BA48)</f>
        <v>15</v>
      </c>
      <c r="BB14" s="44" t="n">
        <f aca="false">SUM(BB18:BB48)</f>
        <v>8</v>
      </c>
      <c r="BC14" s="44" t="n">
        <f aca="false">SUM(BC18:BC48)</f>
        <v>3</v>
      </c>
      <c r="BD14" s="44" t="n">
        <f aca="false">SUM(BD18:BD48)</f>
        <v>0</v>
      </c>
      <c r="BE14" s="44" t="n">
        <f aca="false">SUM(BE18:BE48)</f>
        <v>18</v>
      </c>
      <c r="BF14" s="44" t="n">
        <f aca="false">SUM(BF18:BF48)</f>
        <v>18</v>
      </c>
      <c r="BG14" s="44" t="n">
        <f aca="false">SUM(BG18:BG48)</f>
        <v>3</v>
      </c>
      <c r="BH14" s="44" t="n">
        <f aca="false">SUM(BH18:BH48)</f>
        <v>45</v>
      </c>
      <c r="BI14" s="44" t="n">
        <f aca="false">SUM(BI18:BI48)</f>
        <v>0</v>
      </c>
      <c r="BJ14" s="44" t="n">
        <f aca="false">SUM(BJ18:BJ48)</f>
        <v>0</v>
      </c>
      <c r="BK14" s="59" t="n">
        <f aca="false">SUM(AI14:BJ14)</f>
        <v>269</v>
      </c>
      <c r="BL14" s="47" t="n">
        <f aca="false">BK14/$BK$15</f>
        <v>0.0718099305926322</v>
      </c>
    </row>
    <row collapsed="false" customFormat="false" customHeight="false" hidden="false" ht="14.75" outlineLevel="0" r="15">
      <c r="B15" s="33" t="s">
        <v>95</v>
      </c>
      <c r="C15" s="18" t="n">
        <f aca="false">SUM(C4:C14)</f>
        <v>99</v>
      </c>
      <c r="D15" s="18" t="n">
        <f aca="false">SUM(D4:D14)</f>
        <v>454</v>
      </c>
      <c r="E15" s="18" t="n">
        <f aca="false">SUM(E4:E14)</f>
        <v>807</v>
      </c>
      <c r="F15" s="18" t="n">
        <f aca="false">SUM(F4:F14)</f>
        <v>64</v>
      </c>
      <c r="G15" s="18" t="n">
        <f aca="false">SUM(G4:G14)</f>
        <v>1835</v>
      </c>
      <c r="H15" s="18" t="n">
        <f aca="false">SUM(H4:H14)</f>
        <v>921</v>
      </c>
      <c r="I15" s="18" t="n">
        <f aca="false">SUM(I4:I14)</f>
        <v>464</v>
      </c>
      <c r="J15" s="18" t="n">
        <f aca="false">SUM(J4:J14)</f>
        <v>320</v>
      </c>
      <c r="K15" s="18" t="n">
        <f aca="false">SUM(K4:K14)</f>
        <v>784</v>
      </c>
      <c r="L15" s="18" t="n">
        <f aca="false">SUM(L4:L14)</f>
        <v>784</v>
      </c>
      <c r="M15" s="18" t="n">
        <f aca="false">SUM(M4:M14)</f>
        <v>1609</v>
      </c>
      <c r="N15" s="18" t="n">
        <f aca="false">SUM(N4:N14)</f>
        <v>349</v>
      </c>
      <c r="O15" s="18" t="n">
        <f aca="false">SUM(O4:O14)</f>
        <v>308</v>
      </c>
      <c r="P15" s="18" t="n">
        <f aca="false">SUM(P4:P14)</f>
        <v>815</v>
      </c>
      <c r="Q15" s="18" t="n">
        <f aca="false">SUM(Q4:Q14)</f>
        <v>533</v>
      </c>
      <c r="R15" s="18" t="n">
        <f aca="false">SUM(R4:R14)</f>
        <v>931</v>
      </c>
      <c r="S15" s="18" t="n">
        <f aca="false">SUM(S4:S14)</f>
        <v>315</v>
      </c>
      <c r="T15" s="18" t="n">
        <f aca="false">SUM(T4:T14)</f>
        <v>996</v>
      </c>
      <c r="U15" s="18" t="n">
        <f aca="false">SUM(U4:U14)</f>
        <v>2195</v>
      </c>
      <c r="V15" s="18" t="n">
        <f aca="false">SUM(V4:V14)</f>
        <v>603</v>
      </c>
      <c r="W15" s="18" t="n">
        <f aca="false">SUM(W4:W14)</f>
        <v>241</v>
      </c>
      <c r="X15" s="18" t="n">
        <f aca="false">SUM(X4:X14)</f>
        <v>18</v>
      </c>
      <c r="Y15" s="18" t="n">
        <f aca="false">SUM(Y4:Y14)</f>
        <v>1204</v>
      </c>
      <c r="Z15" s="18" t="n">
        <f aca="false">SUM(Z4:Z14)</f>
        <v>743</v>
      </c>
      <c r="AA15" s="18" t="n">
        <f aca="false">SUM(AA4:AA14)</f>
        <v>245</v>
      </c>
      <c r="AB15" s="18" t="n">
        <f aca="false">SUM(AB4:AB14)</f>
        <v>2931</v>
      </c>
      <c r="AC15" s="18" t="n">
        <f aca="false">SUM(AC4:AC14)</f>
        <v>94</v>
      </c>
      <c r="AD15" s="18" t="n">
        <f aca="false">SUM(AD4:AD14)</f>
        <v>7</v>
      </c>
      <c r="AE15" s="18" t="n">
        <f aca="false">SUM(AE4:AE14)</f>
        <v>20669</v>
      </c>
      <c r="AF15" s="63" t="inlineStr">
        <f aca="false">SUM(AF4:AF14)</f>
        <is>
          <t/>
        </is>
      </c>
      <c r="AH15" s="33" t="s">
        <v>95</v>
      </c>
      <c r="AI15" s="18" t="n">
        <f aca="false">SUM(AI4:AI14)</f>
        <v>15</v>
      </c>
      <c r="AJ15" s="18" t="n">
        <f aca="false">SUM(AJ4:AJ14)</f>
        <v>59</v>
      </c>
      <c r="AK15" s="18" t="n">
        <f aca="false">SUM(AK4:AK14)</f>
        <v>101</v>
      </c>
      <c r="AL15" s="18" t="n">
        <f aca="false">SUM(AL4:AL14)</f>
        <v>19</v>
      </c>
      <c r="AM15" s="18" t="n">
        <f aca="false">SUM(AM4:AM14)</f>
        <v>313</v>
      </c>
      <c r="AN15" s="18" t="n">
        <f aca="false">SUM(AN4:AN14)</f>
        <v>159</v>
      </c>
      <c r="AO15" s="18" t="n">
        <f aca="false">SUM(AO4:AO14)</f>
        <v>100</v>
      </c>
      <c r="AP15" s="18" t="n">
        <f aca="false">SUM(AP4:AP14)</f>
        <v>54</v>
      </c>
      <c r="AQ15" s="18" t="n">
        <f aca="false">SUM(AQ4:AQ14)</f>
        <v>106</v>
      </c>
      <c r="AR15" s="18" t="n">
        <f aca="false">SUM(AR4:AR14)</f>
        <v>89</v>
      </c>
      <c r="AS15" s="18" t="n">
        <f aca="false">SUM(AS4:AS14)</f>
        <v>346</v>
      </c>
      <c r="AT15" s="18" t="n">
        <f aca="false">SUM(AT4:AT14)</f>
        <v>134</v>
      </c>
      <c r="AU15" s="18" t="n">
        <f aca="false">SUM(AU4:AU14)</f>
        <v>54</v>
      </c>
      <c r="AV15" s="18" t="n">
        <f aca="false">SUM(AV4:AV14)</f>
        <v>130</v>
      </c>
      <c r="AW15" s="18" t="n">
        <f aca="false">SUM(AW4:AW14)</f>
        <v>61</v>
      </c>
      <c r="AX15" s="18" t="n">
        <f aca="false">SUM(AX4:AX14)</f>
        <v>148</v>
      </c>
      <c r="AY15" s="18" t="n">
        <f aca="false">SUM(AY4:AY14)</f>
        <v>54</v>
      </c>
      <c r="AZ15" s="18" t="n">
        <f aca="false">SUM(AZ4:AZ14)</f>
        <v>179</v>
      </c>
      <c r="BA15" s="18" t="n">
        <f aca="false">SUM(BA4:BA14)</f>
        <v>445</v>
      </c>
      <c r="BB15" s="18" t="n">
        <f aca="false">SUM(BB4:BB14)</f>
        <v>70</v>
      </c>
      <c r="BC15" s="18" t="n">
        <f aca="false">SUM(BC4:BC14)</f>
        <v>19</v>
      </c>
      <c r="BD15" s="18" t="n">
        <f aca="false">SUM(BD4:BD14)</f>
        <v>3</v>
      </c>
      <c r="BE15" s="18" t="n">
        <f aca="false">SUM(BE4:BE14)</f>
        <v>232</v>
      </c>
      <c r="BF15" s="18" t="n">
        <f aca="false">SUM(BF4:BF14)</f>
        <v>126</v>
      </c>
      <c r="BG15" s="18" t="n">
        <f aca="false">SUM(BG4:BG14)</f>
        <v>51</v>
      </c>
      <c r="BH15" s="18" t="n">
        <f aca="false">SUM(BH4:BH14)</f>
        <v>665</v>
      </c>
      <c r="BI15" s="18" t="n">
        <f aca="false">SUM(BI4:BI14)</f>
        <v>14</v>
      </c>
      <c r="BJ15" s="18" t="n">
        <f aca="false">SUM(BJ4:BJ14)</f>
        <v>0</v>
      </c>
      <c r="BK15" s="18" t="n">
        <f aca="false">SUM(BK4:BK14)</f>
        <v>3746</v>
      </c>
      <c r="BL15" s="63" t="inlineStr">
        <f aca="false">SUM(BL4:BL14)</f>
        <is>
          <t/>
        </is>
      </c>
    </row>
    <row collapsed="false" customFormat="false" customHeight="false" hidden="false" ht="14.75" outlineLevel="0" r="16">
      <c r="BL16" s="3"/>
    </row>
    <row collapsed="false" customFormat="false" customHeight="false" hidden="false" ht="14.75" outlineLevel="0" r="17">
      <c r="B17" s="38" t="s">
        <v>174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H17" s="38" t="s">
        <v>175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</row>
    <row collapsed="false" customFormat="false" customHeight="false" hidden="false" ht="14.75" outlineLevel="0" r="18">
      <c r="B18" s="56" t="s">
        <v>171</v>
      </c>
      <c r="C18" s="14" t="n">
        <v>2</v>
      </c>
      <c r="D18" s="14" t="n">
        <v>4</v>
      </c>
      <c r="E18" s="14" t="n">
        <v>7</v>
      </c>
      <c r="F18" s="14"/>
      <c r="G18" s="14" t="n">
        <v>42</v>
      </c>
      <c r="H18" s="14" t="n">
        <v>10</v>
      </c>
      <c r="I18" s="14" t="n">
        <v>7</v>
      </c>
      <c r="J18" s="14" t="n">
        <v>6</v>
      </c>
      <c r="K18" s="14" t="n">
        <v>12</v>
      </c>
      <c r="L18" s="14" t="n">
        <v>24</v>
      </c>
      <c r="M18" s="14" t="n">
        <v>6</v>
      </c>
      <c r="N18" s="14"/>
      <c r="O18" s="14" t="n">
        <v>3</v>
      </c>
      <c r="P18" s="14" t="n">
        <v>8</v>
      </c>
      <c r="Q18" s="14" t="n">
        <v>7</v>
      </c>
      <c r="R18" s="14" t="n">
        <v>22</v>
      </c>
      <c r="S18" s="14" t="n">
        <v>4</v>
      </c>
      <c r="T18" s="14" t="n">
        <v>10</v>
      </c>
      <c r="U18" s="14" t="n">
        <v>24</v>
      </c>
      <c r="V18" s="14" t="n">
        <v>4</v>
      </c>
      <c r="W18" s="14" t="n">
        <v>2</v>
      </c>
      <c r="X18" s="14"/>
      <c r="Y18" s="14" t="n">
        <v>11</v>
      </c>
      <c r="Z18" s="14" t="n">
        <v>16</v>
      </c>
      <c r="AA18" s="14" t="n">
        <v>1</v>
      </c>
      <c r="AB18" s="14" t="n">
        <v>30</v>
      </c>
      <c r="AC18" s="14"/>
      <c r="AD18" s="14"/>
      <c r="AE18" s="15" t="n">
        <f aca="false">SUM(C18:AD18)</f>
        <v>262</v>
      </c>
      <c r="AF18" s="47" t="n">
        <f aca="false">AE18/$AE$15</f>
        <v>0.0126759881948812</v>
      </c>
      <c r="AH18" s="56" t="s">
        <v>176</v>
      </c>
      <c r="AI18" s="14"/>
      <c r="AJ18" s="14"/>
      <c r="AK18" s="14" t="n">
        <v>3</v>
      </c>
      <c r="AL18" s="14"/>
      <c r="AM18" s="14" t="n">
        <v>5</v>
      </c>
      <c r="AN18" s="14"/>
      <c r="AO18" s="14"/>
      <c r="AP18" s="14"/>
      <c r="AQ18" s="14" t="n">
        <v>2</v>
      </c>
      <c r="AR18" s="14"/>
      <c r="AS18" s="14"/>
      <c r="AT18" s="14" t="n">
        <v>6</v>
      </c>
      <c r="AU18" s="14"/>
      <c r="AV18" s="14" t="n">
        <v>6</v>
      </c>
      <c r="AW18" s="14"/>
      <c r="AX18" s="14" t="n">
        <v>5</v>
      </c>
      <c r="AY18" s="14"/>
      <c r="AZ18" s="14"/>
      <c r="BA18" s="14" t="n">
        <v>3</v>
      </c>
      <c r="BB18" s="14" t="n">
        <v>3</v>
      </c>
      <c r="BC18" s="14"/>
      <c r="BD18" s="14"/>
      <c r="BE18" s="14" t="n">
        <v>2</v>
      </c>
      <c r="BF18" s="14" t="n">
        <v>5</v>
      </c>
      <c r="BG18" s="14" t="n">
        <v>2</v>
      </c>
      <c r="BH18" s="14" t="n">
        <v>5</v>
      </c>
      <c r="BI18" s="14"/>
      <c r="BJ18" s="14"/>
      <c r="BK18" s="15" t="n">
        <f aca="false">SUM(AI18:BJ18)</f>
        <v>47</v>
      </c>
      <c r="BL18" s="47" t="n">
        <f aca="false">BK18/$BK$15</f>
        <v>0.0125467164975974</v>
      </c>
    </row>
    <row collapsed="false" customFormat="false" customHeight="false" hidden="false" ht="14.75" outlineLevel="0" r="19">
      <c r="B19" s="56" t="s">
        <v>177</v>
      </c>
      <c r="C19" s="14"/>
      <c r="D19" s="14" t="n">
        <v>4</v>
      </c>
      <c r="E19" s="14" t="n">
        <v>6</v>
      </c>
      <c r="F19" s="14"/>
      <c r="G19" s="14" t="n">
        <v>18</v>
      </c>
      <c r="H19" s="14" t="n">
        <v>17</v>
      </c>
      <c r="I19" s="14" t="n">
        <v>7</v>
      </c>
      <c r="J19" s="14"/>
      <c r="K19" s="14" t="n">
        <v>4</v>
      </c>
      <c r="L19" s="14" t="n">
        <v>5</v>
      </c>
      <c r="M19" s="14" t="n">
        <v>12</v>
      </c>
      <c r="N19" s="14"/>
      <c r="O19" s="14"/>
      <c r="P19" s="14" t="n">
        <v>17</v>
      </c>
      <c r="Q19" s="14" t="n">
        <v>10</v>
      </c>
      <c r="R19" s="14" t="n">
        <v>12</v>
      </c>
      <c r="S19" s="14" t="n">
        <v>2</v>
      </c>
      <c r="T19" s="14" t="n">
        <v>8</v>
      </c>
      <c r="U19" s="14" t="n">
        <v>28</v>
      </c>
      <c r="V19" s="14" t="n">
        <v>7</v>
      </c>
      <c r="W19" s="14" t="n">
        <v>6</v>
      </c>
      <c r="X19" s="14"/>
      <c r="Y19" s="14" t="n">
        <v>12</v>
      </c>
      <c r="Z19" s="14" t="n">
        <v>1</v>
      </c>
      <c r="AA19" s="14"/>
      <c r="AB19" s="14" t="n">
        <v>44</v>
      </c>
      <c r="AC19" s="14" t="n">
        <v>1</v>
      </c>
      <c r="AD19" s="14"/>
      <c r="AE19" s="15" t="n">
        <f aca="false">SUM(C19:AD19)</f>
        <v>221</v>
      </c>
      <c r="AF19" s="47" t="n">
        <f aca="false">AE19/$AE$15</f>
        <v>0.0106923411872853</v>
      </c>
      <c r="AH19" s="56" t="s">
        <v>172</v>
      </c>
      <c r="AI19" s="14"/>
      <c r="AJ19" s="14"/>
      <c r="AK19" s="14"/>
      <c r="AL19" s="14"/>
      <c r="AM19" s="14" t="n">
        <v>2</v>
      </c>
      <c r="AN19" s="14"/>
      <c r="AO19" s="14"/>
      <c r="AP19" s="14" t="n">
        <v>2</v>
      </c>
      <c r="AQ19" s="14" t="n">
        <v>2</v>
      </c>
      <c r="AR19" s="14" t="n">
        <v>3</v>
      </c>
      <c r="AS19" s="14" t="n">
        <v>1</v>
      </c>
      <c r="AT19" s="14" t="n">
        <v>2</v>
      </c>
      <c r="AU19" s="14"/>
      <c r="AV19" s="14" t="n">
        <v>2</v>
      </c>
      <c r="AW19" s="14" t="n">
        <v>2</v>
      </c>
      <c r="AX19" s="14"/>
      <c r="AY19" s="14"/>
      <c r="AZ19" s="14" t="n">
        <v>5</v>
      </c>
      <c r="BA19" s="14" t="n">
        <v>5</v>
      </c>
      <c r="BB19" s="14"/>
      <c r="BC19" s="14"/>
      <c r="BD19" s="14"/>
      <c r="BE19" s="14" t="n">
        <v>2</v>
      </c>
      <c r="BF19" s="14" t="n">
        <v>3</v>
      </c>
      <c r="BG19" s="14"/>
      <c r="BH19" s="14" t="n">
        <v>10</v>
      </c>
      <c r="BI19" s="14"/>
      <c r="BJ19" s="14"/>
      <c r="BK19" s="15" t="n">
        <f aca="false">SUM(AI19:BJ19)</f>
        <v>41</v>
      </c>
      <c r="BL19" s="47" t="n">
        <f aca="false">BK19/$BK$15</f>
        <v>0.0109450080085424</v>
      </c>
    </row>
    <row collapsed="false" customFormat="false" customHeight="false" hidden="false" ht="14.75" outlineLevel="0" r="20">
      <c r="B20" s="56" t="s">
        <v>176</v>
      </c>
      <c r="C20" s="14"/>
      <c r="D20" s="14" t="n">
        <v>4</v>
      </c>
      <c r="E20" s="14" t="n">
        <v>2</v>
      </c>
      <c r="F20" s="14"/>
      <c r="G20" s="14" t="n">
        <v>19</v>
      </c>
      <c r="H20" s="14" t="n">
        <v>15</v>
      </c>
      <c r="I20" s="14" t="n">
        <v>5</v>
      </c>
      <c r="J20" s="14" t="n">
        <v>2</v>
      </c>
      <c r="K20" s="14" t="n">
        <v>17</v>
      </c>
      <c r="L20" s="14" t="n">
        <v>9</v>
      </c>
      <c r="M20" s="14" t="n">
        <v>11</v>
      </c>
      <c r="N20" s="14" t="n">
        <v>3</v>
      </c>
      <c r="O20" s="14" t="n">
        <v>3</v>
      </c>
      <c r="P20" s="14" t="n">
        <v>1</v>
      </c>
      <c r="Q20" s="14" t="n">
        <v>8</v>
      </c>
      <c r="R20" s="14" t="n">
        <v>6</v>
      </c>
      <c r="S20" s="14" t="n">
        <v>5</v>
      </c>
      <c r="T20" s="14" t="n">
        <v>16</v>
      </c>
      <c r="U20" s="14" t="n">
        <v>17</v>
      </c>
      <c r="V20" s="14" t="n">
        <v>3</v>
      </c>
      <c r="W20" s="14"/>
      <c r="X20" s="14"/>
      <c r="Y20" s="14" t="n">
        <v>6</v>
      </c>
      <c r="Z20" s="14" t="n">
        <v>2</v>
      </c>
      <c r="AA20" s="14" t="n">
        <v>1</v>
      </c>
      <c r="AB20" s="14" t="n">
        <v>20</v>
      </c>
      <c r="AC20" s="14"/>
      <c r="AD20" s="14"/>
      <c r="AE20" s="15" t="n">
        <f aca="false">SUM(C20:AD20)</f>
        <v>175</v>
      </c>
      <c r="AF20" s="47" t="n">
        <f aca="false">AE20/$AE$15</f>
        <v>0.00846678600803135</v>
      </c>
      <c r="AH20" s="56" t="s">
        <v>178</v>
      </c>
      <c r="AI20" s="14"/>
      <c r="AJ20" s="14" t="n">
        <v>4</v>
      </c>
      <c r="AK20" s="14"/>
      <c r="AL20" s="14"/>
      <c r="AM20" s="14" t="n">
        <v>3</v>
      </c>
      <c r="AN20" s="14"/>
      <c r="AO20" s="14"/>
      <c r="AP20" s="14"/>
      <c r="AQ20" s="14" t="n">
        <v>1</v>
      </c>
      <c r="AR20" s="14"/>
      <c r="AS20" s="14" t="n">
        <v>4</v>
      </c>
      <c r="AT20" s="14"/>
      <c r="AU20" s="14"/>
      <c r="AV20" s="14"/>
      <c r="AW20" s="14"/>
      <c r="AX20" s="14" t="n">
        <v>1</v>
      </c>
      <c r="AY20" s="14" t="n">
        <v>1</v>
      </c>
      <c r="AZ20" s="14"/>
      <c r="BA20" s="14"/>
      <c r="BB20" s="14"/>
      <c r="BC20" s="14" t="n">
        <v>3</v>
      </c>
      <c r="BD20" s="14"/>
      <c r="BE20" s="14" t="n">
        <v>3</v>
      </c>
      <c r="BF20" s="14"/>
      <c r="BG20" s="14"/>
      <c r="BH20" s="14" t="n">
        <v>10</v>
      </c>
      <c r="BI20" s="14"/>
      <c r="BJ20" s="14"/>
      <c r="BK20" s="15" t="n">
        <f aca="false">SUM(AI20:BJ20)</f>
        <v>30</v>
      </c>
      <c r="BL20" s="47" t="n">
        <f aca="false">BK20/$BK$15</f>
        <v>0.00800854244527496</v>
      </c>
    </row>
    <row collapsed="false" customFormat="false" customHeight="false" hidden="false" ht="14.75" outlineLevel="0" r="21">
      <c r="B21" s="56" t="s">
        <v>178</v>
      </c>
      <c r="C21" s="14" t="n">
        <v>1</v>
      </c>
      <c r="D21" s="14" t="n">
        <v>4</v>
      </c>
      <c r="E21" s="14" t="n">
        <v>9</v>
      </c>
      <c r="F21" s="14" t="n">
        <v>4</v>
      </c>
      <c r="G21" s="14" t="n">
        <v>10</v>
      </c>
      <c r="H21" s="14"/>
      <c r="I21" s="14" t="n">
        <v>5</v>
      </c>
      <c r="J21" s="14" t="n">
        <v>1</v>
      </c>
      <c r="K21" s="14"/>
      <c r="L21" s="14" t="n">
        <v>6</v>
      </c>
      <c r="M21" s="14" t="n">
        <v>13</v>
      </c>
      <c r="N21" s="14" t="n">
        <v>3</v>
      </c>
      <c r="O21" s="14"/>
      <c r="P21" s="14" t="n">
        <v>15</v>
      </c>
      <c r="Q21" s="14" t="n">
        <v>13</v>
      </c>
      <c r="R21" s="14" t="n">
        <v>5</v>
      </c>
      <c r="S21" s="14" t="n">
        <v>7</v>
      </c>
      <c r="T21" s="14" t="n">
        <v>6</v>
      </c>
      <c r="U21" s="14" t="n">
        <v>20</v>
      </c>
      <c r="V21" s="14" t="n">
        <v>5</v>
      </c>
      <c r="W21" s="14"/>
      <c r="X21" s="14"/>
      <c r="Y21" s="14" t="n">
        <v>4</v>
      </c>
      <c r="Z21" s="14" t="n">
        <v>3</v>
      </c>
      <c r="AA21" s="14" t="n">
        <v>1</v>
      </c>
      <c r="AB21" s="14" t="n">
        <v>16</v>
      </c>
      <c r="AC21" s="14"/>
      <c r="AD21" s="14"/>
      <c r="AE21" s="15" t="n">
        <f aca="false">SUM(C21:AD21)</f>
        <v>151</v>
      </c>
      <c r="AF21" s="47" t="n">
        <f aca="false">AE21/$AE$15</f>
        <v>0.00730562678407277</v>
      </c>
      <c r="AH21" s="56" t="s">
        <v>179</v>
      </c>
      <c r="AI21" s="14"/>
      <c r="AJ21" s="14"/>
      <c r="AK21" s="14"/>
      <c r="AL21" s="14" t="n">
        <v>2</v>
      </c>
      <c r="AM21" s="14" t="n">
        <v>6</v>
      </c>
      <c r="AN21" s="14" t="n">
        <v>1</v>
      </c>
      <c r="AO21" s="14"/>
      <c r="AP21" s="14"/>
      <c r="AQ21" s="14" t="n">
        <v>1</v>
      </c>
      <c r="AR21" s="14"/>
      <c r="AS21" s="14"/>
      <c r="AT21" s="14"/>
      <c r="AU21" s="14"/>
      <c r="AV21" s="14"/>
      <c r="AW21" s="14"/>
      <c r="AX21" s="14"/>
      <c r="AY21" s="14"/>
      <c r="AZ21" s="14" t="n">
        <v>8</v>
      </c>
      <c r="BA21" s="14"/>
      <c r="BB21" s="14"/>
      <c r="BC21" s="14"/>
      <c r="BD21" s="14"/>
      <c r="BE21" s="14" t="n">
        <v>6</v>
      </c>
      <c r="BF21" s="14"/>
      <c r="BG21" s="14"/>
      <c r="BH21" s="14" t="n">
        <v>3</v>
      </c>
      <c r="BI21" s="14"/>
      <c r="BJ21" s="14"/>
      <c r="BK21" s="15" t="n">
        <f aca="false">SUM(AI21:BJ21)</f>
        <v>27</v>
      </c>
      <c r="BL21" s="47" t="n">
        <f aca="false">BK21/$BK$15</f>
        <v>0.00720768820074746</v>
      </c>
    </row>
    <row collapsed="false" customFormat="false" customHeight="false" hidden="false" ht="14.75" outlineLevel="0" r="22">
      <c r="B22" s="56" t="s">
        <v>180</v>
      </c>
      <c r="C22" s="14"/>
      <c r="D22" s="14"/>
      <c r="E22" s="14" t="n">
        <v>2</v>
      </c>
      <c r="F22" s="14"/>
      <c r="G22" s="14" t="n">
        <v>10</v>
      </c>
      <c r="H22" s="14" t="n">
        <v>1</v>
      </c>
      <c r="I22" s="14" t="n">
        <v>6</v>
      </c>
      <c r="J22" s="14"/>
      <c r="K22" s="14" t="n">
        <v>4</v>
      </c>
      <c r="L22" s="14" t="n">
        <v>6</v>
      </c>
      <c r="M22" s="14" t="n">
        <v>17</v>
      </c>
      <c r="N22" s="14" t="n">
        <v>6</v>
      </c>
      <c r="O22" s="14" t="n">
        <v>2</v>
      </c>
      <c r="P22" s="14" t="n">
        <v>2</v>
      </c>
      <c r="Q22" s="14"/>
      <c r="R22" s="14" t="n">
        <v>14</v>
      </c>
      <c r="S22" s="14"/>
      <c r="T22" s="14" t="n">
        <v>4</v>
      </c>
      <c r="U22" s="14" t="n">
        <v>11</v>
      </c>
      <c r="V22" s="14" t="n">
        <v>4</v>
      </c>
      <c r="W22" s="14" t="n">
        <v>2</v>
      </c>
      <c r="X22" s="14"/>
      <c r="Y22" s="14" t="n">
        <v>3</v>
      </c>
      <c r="Z22" s="14" t="n">
        <v>4</v>
      </c>
      <c r="AA22" s="14" t="n">
        <v>6</v>
      </c>
      <c r="AB22" s="14" t="n">
        <v>8</v>
      </c>
      <c r="AC22" s="14"/>
      <c r="AD22" s="14"/>
      <c r="AE22" s="15" t="n">
        <f aca="false">SUM(C22:AD22)</f>
        <v>112</v>
      </c>
      <c r="AF22" s="47" t="n">
        <f aca="false">AE22/$AE$15</f>
        <v>0.00541874304514006</v>
      </c>
      <c r="AH22" s="56" t="s">
        <v>177</v>
      </c>
      <c r="AI22" s="14"/>
      <c r="AJ22" s="14"/>
      <c r="AK22" s="14" t="n">
        <v>2</v>
      </c>
      <c r="AL22" s="14"/>
      <c r="AM22" s="14"/>
      <c r="AN22" s="14"/>
      <c r="AO22" s="14"/>
      <c r="AP22" s="14"/>
      <c r="AQ22" s="14"/>
      <c r="AR22" s="14"/>
      <c r="AS22" s="14" t="n">
        <v>2</v>
      </c>
      <c r="AT22" s="14"/>
      <c r="AU22" s="14"/>
      <c r="AV22" s="14"/>
      <c r="AW22" s="14"/>
      <c r="AX22" s="14" t="n">
        <v>5</v>
      </c>
      <c r="AY22" s="14" t="n">
        <v>4</v>
      </c>
      <c r="AZ22" s="14" t="n">
        <v>1</v>
      </c>
      <c r="BA22" s="14" t="n">
        <v>1</v>
      </c>
      <c r="BB22" s="14"/>
      <c r="BC22" s="14"/>
      <c r="BD22" s="14"/>
      <c r="BE22" s="14" t="n">
        <v>1</v>
      </c>
      <c r="BF22" s="14"/>
      <c r="BG22" s="14"/>
      <c r="BH22" s="14" t="n">
        <v>5</v>
      </c>
      <c r="BI22" s="14"/>
      <c r="BJ22" s="14"/>
      <c r="BK22" s="15" t="n">
        <f aca="false">SUM(AI22:BJ22)</f>
        <v>21</v>
      </c>
      <c r="BL22" s="47" t="n">
        <f aca="false">BK22/$BK$15</f>
        <v>0.00560597971169247</v>
      </c>
    </row>
    <row collapsed="false" customFormat="false" customHeight="false" hidden="false" ht="14.75" outlineLevel="0" r="23">
      <c r="B23" s="56" t="s">
        <v>181</v>
      </c>
      <c r="C23" s="14" t="n">
        <v>4</v>
      </c>
      <c r="D23" s="14" t="n">
        <v>1</v>
      </c>
      <c r="E23" s="14"/>
      <c r="F23" s="14" t="n">
        <v>4</v>
      </c>
      <c r="G23" s="14" t="n">
        <v>2</v>
      </c>
      <c r="H23" s="14" t="n">
        <v>7</v>
      </c>
      <c r="I23" s="14" t="n">
        <v>7</v>
      </c>
      <c r="J23" s="14" t="n">
        <v>1</v>
      </c>
      <c r="K23" s="14" t="n">
        <v>7</v>
      </c>
      <c r="L23" s="14" t="n">
        <v>5</v>
      </c>
      <c r="M23" s="14" t="n">
        <v>9</v>
      </c>
      <c r="N23" s="14" t="n">
        <v>3</v>
      </c>
      <c r="O23" s="14" t="n">
        <v>5</v>
      </c>
      <c r="P23" s="14" t="n">
        <v>2</v>
      </c>
      <c r="Q23" s="14" t="n">
        <v>5</v>
      </c>
      <c r="R23" s="14" t="n">
        <v>8</v>
      </c>
      <c r="S23" s="14" t="n">
        <v>1</v>
      </c>
      <c r="T23" s="14" t="n">
        <v>4</v>
      </c>
      <c r="U23" s="14" t="n">
        <v>7</v>
      </c>
      <c r="V23" s="14" t="n">
        <v>4</v>
      </c>
      <c r="W23" s="14" t="n">
        <v>2</v>
      </c>
      <c r="X23" s="14"/>
      <c r="Y23" s="14" t="n">
        <v>6</v>
      </c>
      <c r="Z23" s="14" t="n">
        <v>3</v>
      </c>
      <c r="AA23" s="14"/>
      <c r="AB23" s="14" t="n">
        <v>10</v>
      </c>
      <c r="AC23" s="14" t="n">
        <v>1</v>
      </c>
      <c r="AD23" s="14"/>
      <c r="AE23" s="15" t="n">
        <f aca="false">SUM(C23:AD23)</f>
        <v>108</v>
      </c>
      <c r="AF23" s="47" t="n">
        <f aca="false">AE23/$AE$15</f>
        <v>0.00522521650781363</v>
      </c>
      <c r="AH23" s="56" t="s">
        <v>180</v>
      </c>
      <c r="AI23" s="14"/>
      <c r="AJ23" s="14" t="n">
        <v>1</v>
      </c>
      <c r="AK23" s="14"/>
      <c r="AL23" s="14"/>
      <c r="AM23" s="14" t="n">
        <v>3</v>
      </c>
      <c r="AN23" s="14" t="n">
        <v>2</v>
      </c>
      <c r="AO23" s="14"/>
      <c r="AP23" s="14"/>
      <c r="AQ23" s="14"/>
      <c r="AR23" s="14"/>
      <c r="AS23" s="14" t="n">
        <v>5</v>
      </c>
      <c r="AT23" s="14"/>
      <c r="AU23" s="14" t="n">
        <v>1</v>
      </c>
      <c r="AV23" s="14" t="n">
        <v>5</v>
      </c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 t="n">
        <v>3</v>
      </c>
      <c r="BI23" s="14"/>
      <c r="BJ23" s="14"/>
      <c r="BK23" s="15" t="n">
        <f aca="false">SUM(AI23:BJ23)</f>
        <v>20</v>
      </c>
      <c r="BL23" s="47" t="n">
        <f aca="false">BK23/$BK$15</f>
        <v>0.00533902829684997</v>
      </c>
    </row>
    <row collapsed="false" customFormat="false" customHeight="false" hidden="false" ht="14.75" outlineLevel="0" r="24">
      <c r="B24" s="56" t="s">
        <v>179</v>
      </c>
      <c r="C24" s="14" t="n">
        <v>1</v>
      </c>
      <c r="D24" s="14" t="n">
        <v>1</v>
      </c>
      <c r="E24" s="14" t="n">
        <v>3</v>
      </c>
      <c r="F24" s="14"/>
      <c r="G24" s="14" t="n">
        <v>13</v>
      </c>
      <c r="H24" s="14" t="n">
        <v>3</v>
      </c>
      <c r="I24" s="14" t="n">
        <v>2</v>
      </c>
      <c r="J24" s="14" t="n">
        <v>1</v>
      </c>
      <c r="K24" s="14" t="n">
        <v>2</v>
      </c>
      <c r="L24" s="14" t="n">
        <v>7</v>
      </c>
      <c r="M24" s="14" t="n">
        <v>3</v>
      </c>
      <c r="N24" s="14" t="n">
        <v>1</v>
      </c>
      <c r="O24" s="14" t="n">
        <v>2</v>
      </c>
      <c r="P24" s="14" t="n">
        <v>3</v>
      </c>
      <c r="Q24" s="14"/>
      <c r="R24" s="14" t="n">
        <v>7</v>
      </c>
      <c r="S24" s="14" t="n">
        <v>3</v>
      </c>
      <c r="T24" s="14" t="n">
        <v>10</v>
      </c>
      <c r="U24" s="14" t="n">
        <v>6</v>
      </c>
      <c r="V24" s="14" t="n">
        <v>2</v>
      </c>
      <c r="W24" s="14" t="n">
        <v>1</v>
      </c>
      <c r="X24" s="14"/>
      <c r="Y24" s="14" t="n">
        <v>13</v>
      </c>
      <c r="Z24" s="14" t="n">
        <v>12</v>
      </c>
      <c r="AA24" s="14"/>
      <c r="AB24" s="14" t="n">
        <v>5</v>
      </c>
      <c r="AC24" s="14"/>
      <c r="AD24" s="14"/>
      <c r="AE24" s="15" t="n">
        <f aca="false">SUM(C24:AD24)</f>
        <v>101</v>
      </c>
      <c r="AF24" s="47" t="n">
        <f aca="false">AE24/$AE$15</f>
        <v>0.00488654506749238</v>
      </c>
      <c r="AH24" s="56" t="s">
        <v>181</v>
      </c>
      <c r="AI24" s="14"/>
      <c r="AJ24" s="14"/>
      <c r="AK24" s="14"/>
      <c r="AL24" s="14"/>
      <c r="AM24" s="14"/>
      <c r="AN24" s="14" t="n">
        <v>2</v>
      </c>
      <c r="AO24" s="14"/>
      <c r="AP24" s="14"/>
      <c r="AQ24" s="14" t="n">
        <v>2</v>
      </c>
      <c r="AR24" s="14"/>
      <c r="AS24" s="14" t="n">
        <v>1</v>
      </c>
      <c r="AT24" s="14" t="n">
        <v>1</v>
      </c>
      <c r="AU24" s="14" t="n">
        <v>1</v>
      </c>
      <c r="AV24" s="14"/>
      <c r="AW24" s="14"/>
      <c r="AX24" s="14"/>
      <c r="AY24" s="14"/>
      <c r="AZ24" s="14" t="n">
        <v>1</v>
      </c>
      <c r="BA24" s="14" t="n">
        <v>1</v>
      </c>
      <c r="BB24" s="14" t="n">
        <v>3</v>
      </c>
      <c r="BC24" s="14"/>
      <c r="BD24" s="14"/>
      <c r="BE24" s="14" t="n">
        <v>1</v>
      </c>
      <c r="BF24" s="14"/>
      <c r="BG24" s="14" t="n">
        <v>1</v>
      </c>
      <c r="BH24" s="14" t="n">
        <v>2</v>
      </c>
      <c r="BI24" s="14"/>
      <c r="BJ24" s="14"/>
      <c r="BK24" s="15" t="n">
        <f aca="false">SUM(AI24:BJ24)</f>
        <v>16</v>
      </c>
      <c r="BL24" s="47" t="n">
        <f aca="false">BK24/$BK$15</f>
        <v>0.00427122263747998</v>
      </c>
    </row>
    <row collapsed="false" customFormat="false" customHeight="false" hidden="false" ht="14.75" outlineLevel="0" r="25">
      <c r="B25" s="56" t="s">
        <v>182</v>
      </c>
      <c r="C25" s="14"/>
      <c r="D25" s="14" t="n">
        <v>1</v>
      </c>
      <c r="E25" s="14" t="n">
        <v>8</v>
      </c>
      <c r="F25" s="14"/>
      <c r="G25" s="14" t="n">
        <v>16</v>
      </c>
      <c r="H25" s="14" t="n">
        <v>1</v>
      </c>
      <c r="I25" s="14" t="n">
        <v>5</v>
      </c>
      <c r="J25" s="14"/>
      <c r="K25" s="14" t="n">
        <v>3</v>
      </c>
      <c r="L25" s="14" t="n">
        <v>5</v>
      </c>
      <c r="M25" s="14" t="n">
        <v>10</v>
      </c>
      <c r="N25" s="14" t="n">
        <v>1</v>
      </c>
      <c r="O25" s="14"/>
      <c r="P25" s="14" t="n">
        <v>6</v>
      </c>
      <c r="Q25" s="14" t="n">
        <v>1</v>
      </c>
      <c r="R25" s="14" t="n">
        <v>9</v>
      </c>
      <c r="S25" s="14" t="n">
        <v>1</v>
      </c>
      <c r="T25" s="14" t="n">
        <v>3</v>
      </c>
      <c r="U25" s="14" t="n">
        <v>5</v>
      </c>
      <c r="V25" s="14" t="n">
        <v>9</v>
      </c>
      <c r="W25" s="14" t="n">
        <v>1</v>
      </c>
      <c r="X25" s="14"/>
      <c r="Y25" s="14" t="n">
        <v>3</v>
      </c>
      <c r="Z25" s="14" t="n">
        <v>2</v>
      </c>
      <c r="AA25" s="14"/>
      <c r="AB25" s="14" t="n">
        <v>8</v>
      </c>
      <c r="AC25" s="14" t="n">
        <v>1</v>
      </c>
      <c r="AD25" s="14"/>
      <c r="AE25" s="15" t="n">
        <f aca="false">SUM(C25:AD25)</f>
        <v>99</v>
      </c>
      <c r="AF25" s="47" t="n">
        <f aca="false">AE25/$AE$15</f>
        <v>0.00478978179882916</v>
      </c>
      <c r="AH25" s="56" t="s">
        <v>182</v>
      </c>
      <c r="AI25" s="14"/>
      <c r="AJ25" s="14"/>
      <c r="AK25" s="14"/>
      <c r="AL25" s="14"/>
      <c r="AM25" s="14" t="n">
        <v>2</v>
      </c>
      <c r="AN25" s="14"/>
      <c r="AO25" s="14"/>
      <c r="AP25" s="14"/>
      <c r="AQ25" s="14"/>
      <c r="AR25" s="14"/>
      <c r="AS25" s="14" t="n">
        <v>1</v>
      </c>
      <c r="AT25" s="14"/>
      <c r="AU25" s="14"/>
      <c r="AV25" s="14" t="n">
        <v>1</v>
      </c>
      <c r="AW25" s="14"/>
      <c r="AX25" s="14" t="n">
        <v>2</v>
      </c>
      <c r="AY25" s="14" t="n">
        <v>1</v>
      </c>
      <c r="AZ25" s="14" t="n">
        <v>1</v>
      </c>
      <c r="BA25" s="14" t="n">
        <v>1</v>
      </c>
      <c r="BB25" s="14"/>
      <c r="BC25" s="14"/>
      <c r="BD25" s="14"/>
      <c r="BE25" s="14"/>
      <c r="BF25" s="14" t="n">
        <v>6</v>
      </c>
      <c r="BG25" s="14"/>
      <c r="BH25" s="14" t="n">
        <v>1</v>
      </c>
      <c r="BI25" s="14"/>
      <c r="BJ25" s="14"/>
      <c r="BK25" s="15" t="n">
        <f aca="false">SUM(AI25:BJ25)</f>
        <v>16</v>
      </c>
      <c r="BL25" s="47" t="n">
        <f aca="false">BK25/$BK$15</f>
        <v>0.00427122263747998</v>
      </c>
    </row>
    <row collapsed="false" customFormat="false" customHeight="false" hidden="false" ht="14.75" outlineLevel="0" r="26">
      <c r="B26" s="56" t="s">
        <v>183</v>
      </c>
      <c r="C26" s="14"/>
      <c r="D26" s="14" t="n">
        <v>3</v>
      </c>
      <c r="E26" s="14"/>
      <c r="F26" s="14"/>
      <c r="G26" s="14" t="n">
        <v>2</v>
      </c>
      <c r="H26" s="14" t="n">
        <v>4</v>
      </c>
      <c r="I26" s="14" t="n">
        <v>1</v>
      </c>
      <c r="J26" s="14" t="n">
        <v>2</v>
      </c>
      <c r="K26" s="14" t="n">
        <v>1</v>
      </c>
      <c r="L26" s="14" t="n">
        <v>2</v>
      </c>
      <c r="M26" s="14" t="n">
        <v>3</v>
      </c>
      <c r="N26" s="14" t="n">
        <v>1</v>
      </c>
      <c r="O26" s="14"/>
      <c r="P26" s="14" t="n">
        <v>1</v>
      </c>
      <c r="Q26" s="14" t="n">
        <v>2</v>
      </c>
      <c r="R26" s="14" t="n">
        <v>7</v>
      </c>
      <c r="S26" s="14" t="n">
        <v>2</v>
      </c>
      <c r="T26" s="14" t="n">
        <v>6</v>
      </c>
      <c r="U26" s="14" t="n">
        <v>4</v>
      </c>
      <c r="V26" s="14" t="n">
        <v>2</v>
      </c>
      <c r="W26" s="14"/>
      <c r="X26" s="14"/>
      <c r="Y26" s="14" t="n">
        <v>6</v>
      </c>
      <c r="Z26" s="14" t="n">
        <v>6</v>
      </c>
      <c r="AA26" s="14"/>
      <c r="AB26" s="14" t="n">
        <v>9</v>
      </c>
      <c r="AC26" s="14"/>
      <c r="AD26" s="14"/>
      <c r="AE26" s="15" t="n">
        <f aca="false">SUM(C26:AD26)</f>
        <v>64</v>
      </c>
      <c r="AF26" s="47" t="n">
        <f aca="false">AE26/$AE$15</f>
        <v>0.00309642459722289</v>
      </c>
      <c r="AH26" s="56" t="s">
        <v>184</v>
      </c>
      <c r="AI26" s="14"/>
      <c r="AJ26" s="14"/>
      <c r="AK26" s="14"/>
      <c r="AL26" s="14" t="n">
        <v>2</v>
      </c>
      <c r="AM26" s="14"/>
      <c r="AN26" s="14"/>
      <c r="AO26" s="14" t="n">
        <v>2</v>
      </c>
      <c r="AP26" s="14"/>
      <c r="AQ26" s="14" t="n">
        <v>1</v>
      </c>
      <c r="AR26" s="14"/>
      <c r="AS26" s="14" t="n">
        <v>1</v>
      </c>
      <c r="AT26" s="14"/>
      <c r="AU26" s="14"/>
      <c r="AV26" s="14" t="n">
        <v>1</v>
      </c>
      <c r="AW26" s="14"/>
      <c r="AX26" s="14"/>
      <c r="AY26" s="14" t="n">
        <v>1</v>
      </c>
      <c r="AZ26" s="14" t="n">
        <v>1</v>
      </c>
      <c r="BA26" s="14"/>
      <c r="BB26" s="14"/>
      <c r="BC26" s="14"/>
      <c r="BD26" s="14"/>
      <c r="BE26" s="14" t="n">
        <v>1</v>
      </c>
      <c r="BF26" s="14"/>
      <c r="BG26" s="14"/>
      <c r="BH26" s="14"/>
      <c r="BI26" s="14"/>
      <c r="BJ26" s="14"/>
      <c r="BK26" s="15" t="n">
        <f aca="false">SUM(AI26:BJ26)</f>
        <v>10</v>
      </c>
      <c r="BL26" s="47" t="n">
        <f aca="false">BK26/$BK$15</f>
        <v>0.00266951414842499</v>
      </c>
    </row>
    <row collapsed="false" customFormat="false" customHeight="false" hidden="false" ht="14.75" outlineLevel="0" r="27">
      <c r="B27" s="56" t="s">
        <v>184</v>
      </c>
      <c r="C27" s="14"/>
      <c r="D27" s="14"/>
      <c r="E27" s="14"/>
      <c r="F27" s="14" t="n">
        <v>1</v>
      </c>
      <c r="G27" s="14" t="n">
        <v>5</v>
      </c>
      <c r="H27" s="14"/>
      <c r="I27" s="14"/>
      <c r="J27" s="14" t="n">
        <v>1</v>
      </c>
      <c r="K27" s="14"/>
      <c r="L27" s="14" t="n">
        <v>2</v>
      </c>
      <c r="M27" s="14" t="n">
        <v>4</v>
      </c>
      <c r="N27" s="14" t="n">
        <v>1</v>
      </c>
      <c r="O27" s="14" t="n">
        <v>1</v>
      </c>
      <c r="P27" s="14" t="n">
        <v>2</v>
      </c>
      <c r="Q27" s="14" t="n">
        <v>1</v>
      </c>
      <c r="R27" s="14"/>
      <c r="S27" s="14" t="n">
        <v>1</v>
      </c>
      <c r="T27" s="14" t="n">
        <v>3</v>
      </c>
      <c r="U27" s="14" t="n">
        <v>8</v>
      </c>
      <c r="V27" s="14" t="n">
        <v>1</v>
      </c>
      <c r="W27" s="14"/>
      <c r="X27" s="14"/>
      <c r="Y27" s="14" t="n">
        <v>11</v>
      </c>
      <c r="Z27" s="14" t="n">
        <v>2</v>
      </c>
      <c r="AA27" s="14" t="n">
        <v>2</v>
      </c>
      <c r="AB27" s="14" t="n">
        <v>4</v>
      </c>
      <c r="AC27" s="14"/>
      <c r="AD27" s="14"/>
      <c r="AE27" s="15" t="n">
        <f aca="false">SUM(C27:AD27)</f>
        <v>50</v>
      </c>
      <c r="AF27" s="47" t="n">
        <f aca="false">AE27/$AE$15</f>
        <v>0.00241908171658039</v>
      </c>
      <c r="AH27" s="56" t="s">
        <v>185</v>
      </c>
      <c r="AI27" s="14"/>
      <c r="AJ27" s="14"/>
      <c r="AK27" s="14"/>
      <c r="AL27" s="14"/>
      <c r="AM27" s="14" t="n">
        <v>1</v>
      </c>
      <c r="AN27" s="14" t="n">
        <v>1</v>
      </c>
      <c r="AO27" s="14" t="n">
        <v>1</v>
      </c>
      <c r="AP27" s="14"/>
      <c r="AQ27" s="14"/>
      <c r="AR27" s="14"/>
      <c r="AS27" s="14"/>
      <c r="AT27" s="14"/>
      <c r="AU27" s="14"/>
      <c r="AV27" s="14"/>
      <c r="AW27" s="14" t="n">
        <v>1</v>
      </c>
      <c r="AX27" s="14"/>
      <c r="AY27" s="14"/>
      <c r="AZ27" s="14"/>
      <c r="BA27" s="14"/>
      <c r="BB27" s="14" t="n">
        <v>1</v>
      </c>
      <c r="BC27" s="14"/>
      <c r="BD27" s="14"/>
      <c r="BE27" s="14" t="n">
        <v>2</v>
      </c>
      <c r="BF27" s="14"/>
      <c r="BG27" s="14"/>
      <c r="BH27" s="14" t="n">
        <v>1</v>
      </c>
      <c r="BI27" s="14"/>
      <c r="BJ27" s="14"/>
      <c r="BK27" s="15" t="n">
        <f aca="false">SUM(AI27:BJ27)</f>
        <v>8</v>
      </c>
      <c r="BL27" s="47" t="n">
        <f aca="false">BK27/$BK$15</f>
        <v>0.00213561131873999</v>
      </c>
    </row>
    <row collapsed="false" customFormat="false" customHeight="false" hidden="false" ht="14.75" outlineLevel="0" r="28">
      <c r="B28" s="56" t="s">
        <v>185</v>
      </c>
      <c r="C28" s="14"/>
      <c r="D28" s="14"/>
      <c r="E28" s="14"/>
      <c r="F28" s="14"/>
      <c r="G28" s="14" t="n">
        <v>6</v>
      </c>
      <c r="H28" s="14" t="n">
        <v>2</v>
      </c>
      <c r="I28" s="14" t="n">
        <v>3</v>
      </c>
      <c r="J28" s="14" t="n">
        <v>1</v>
      </c>
      <c r="K28" s="14" t="n">
        <v>4</v>
      </c>
      <c r="L28" s="14" t="n">
        <v>1</v>
      </c>
      <c r="M28" s="14" t="n">
        <v>7</v>
      </c>
      <c r="N28" s="14" t="n">
        <v>1</v>
      </c>
      <c r="O28" s="14"/>
      <c r="P28" s="14" t="n">
        <v>2</v>
      </c>
      <c r="Q28" s="14"/>
      <c r="R28" s="14" t="n">
        <v>1</v>
      </c>
      <c r="S28" s="14"/>
      <c r="T28" s="14" t="n">
        <v>1</v>
      </c>
      <c r="U28" s="14" t="n">
        <v>5</v>
      </c>
      <c r="V28" s="14"/>
      <c r="W28" s="14" t="n">
        <v>1</v>
      </c>
      <c r="X28" s="14"/>
      <c r="Y28" s="14" t="n">
        <v>2</v>
      </c>
      <c r="Z28" s="14" t="n">
        <v>3</v>
      </c>
      <c r="AA28" s="14"/>
      <c r="AB28" s="14" t="n">
        <v>5</v>
      </c>
      <c r="AC28" s="14"/>
      <c r="AD28" s="14"/>
      <c r="AE28" s="15" t="n">
        <f aca="false">SUM(C28:AD28)</f>
        <v>45</v>
      </c>
      <c r="AF28" s="47" t="n">
        <f aca="false">AE28/$AE$15</f>
        <v>0.00217717354492235</v>
      </c>
      <c r="AH28" s="56" t="s">
        <v>183</v>
      </c>
      <c r="AI28" s="14"/>
      <c r="AJ28" s="14"/>
      <c r="AK28" s="14"/>
      <c r="AL28" s="14"/>
      <c r="AM28" s="14" t="n">
        <v>1</v>
      </c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 t="n">
        <v>3</v>
      </c>
      <c r="BA28" s="14" t="n">
        <v>1</v>
      </c>
      <c r="BB28" s="14"/>
      <c r="BC28" s="14"/>
      <c r="BD28" s="14"/>
      <c r="BE28" s="14"/>
      <c r="BF28" s="14"/>
      <c r="BG28" s="14"/>
      <c r="BH28" s="14" t="n">
        <v>2</v>
      </c>
      <c r="BI28" s="14"/>
      <c r="BJ28" s="14"/>
      <c r="BK28" s="15" t="n">
        <f aca="false">SUM(AI28:BJ28)</f>
        <v>7</v>
      </c>
      <c r="BL28" s="47" t="n">
        <f aca="false">BK28/$BK$15</f>
        <v>0.00186865990389749</v>
      </c>
    </row>
    <row collapsed="false" customFormat="false" customHeight="false" hidden="false" ht="14.75" outlineLevel="0" r="29">
      <c r="B29" s="56" t="s">
        <v>186</v>
      </c>
      <c r="C29" s="14"/>
      <c r="D29" s="14" t="n">
        <v>3</v>
      </c>
      <c r="E29" s="14"/>
      <c r="F29" s="14"/>
      <c r="G29" s="14" t="n">
        <v>5</v>
      </c>
      <c r="H29" s="14" t="n">
        <v>3</v>
      </c>
      <c r="I29" s="14" t="n">
        <v>1</v>
      </c>
      <c r="J29" s="14"/>
      <c r="K29" s="14" t="n">
        <v>1</v>
      </c>
      <c r="L29" s="14" t="n">
        <v>3</v>
      </c>
      <c r="M29" s="14" t="n">
        <v>4</v>
      </c>
      <c r="N29" s="14"/>
      <c r="O29" s="14"/>
      <c r="P29" s="14" t="n">
        <v>1</v>
      </c>
      <c r="Q29" s="14" t="n">
        <v>1</v>
      </c>
      <c r="R29" s="14" t="n">
        <v>3</v>
      </c>
      <c r="S29" s="14" t="n">
        <v>1</v>
      </c>
      <c r="T29" s="14" t="n">
        <v>1</v>
      </c>
      <c r="U29" s="14" t="n">
        <v>4</v>
      </c>
      <c r="V29" s="14" t="n">
        <v>1</v>
      </c>
      <c r="W29" s="14"/>
      <c r="X29" s="14"/>
      <c r="Y29" s="14" t="n">
        <v>1</v>
      </c>
      <c r="Z29" s="14" t="n">
        <v>1</v>
      </c>
      <c r="AA29" s="14"/>
      <c r="AB29" s="14" t="n">
        <v>2</v>
      </c>
      <c r="AC29" s="14"/>
      <c r="AD29" s="14"/>
      <c r="AE29" s="15" t="n">
        <f aca="false">SUM(C29:AD29)</f>
        <v>36</v>
      </c>
      <c r="AF29" s="47" t="n">
        <f aca="false">AE29/$AE$15</f>
        <v>0.00174173883593788</v>
      </c>
      <c r="AH29" s="56" t="s">
        <v>187</v>
      </c>
      <c r="AI29" s="14"/>
      <c r="AJ29" s="14"/>
      <c r="AK29" s="14" t="n">
        <v>1</v>
      </c>
      <c r="AL29" s="14"/>
      <c r="AM29" s="14" t="n">
        <v>1</v>
      </c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 t="n">
        <v>2</v>
      </c>
      <c r="AZ29" s="14"/>
      <c r="BA29" s="14" t="n">
        <v>1</v>
      </c>
      <c r="BB29" s="14"/>
      <c r="BC29" s="14"/>
      <c r="BD29" s="14"/>
      <c r="BE29" s="14"/>
      <c r="BF29" s="14"/>
      <c r="BG29" s="14"/>
      <c r="BH29" s="14" t="n">
        <v>1</v>
      </c>
      <c r="BI29" s="14"/>
      <c r="BJ29" s="14"/>
      <c r="BK29" s="15" t="n">
        <f aca="false">SUM(AI29:BJ29)</f>
        <v>6</v>
      </c>
      <c r="BL29" s="47" t="n">
        <f aca="false">BK29/$BK$15</f>
        <v>0.00160170848905499</v>
      </c>
    </row>
    <row collapsed="false" customFormat="false" customHeight="false" hidden="false" ht="14.75" outlineLevel="0" r="30">
      <c r="B30" s="56" t="s">
        <v>188</v>
      </c>
      <c r="C30" s="14"/>
      <c r="D30" s="14"/>
      <c r="E30" s="14" t="n">
        <v>4</v>
      </c>
      <c r="F30" s="14"/>
      <c r="G30" s="14" t="n">
        <v>2</v>
      </c>
      <c r="H30" s="14"/>
      <c r="I30" s="14"/>
      <c r="J30" s="14" t="n">
        <v>1</v>
      </c>
      <c r="K30" s="14" t="n">
        <v>1</v>
      </c>
      <c r="L30" s="14"/>
      <c r="M30" s="14" t="n">
        <v>6</v>
      </c>
      <c r="N30" s="14" t="n">
        <v>1</v>
      </c>
      <c r="O30" s="14"/>
      <c r="P30" s="14"/>
      <c r="Q30" s="14"/>
      <c r="R30" s="14" t="n">
        <v>3</v>
      </c>
      <c r="S30" s="14" t="n">
        <v>3</v>
      </c>
      <c r="T30" s="14" t="n">
        <v>1</v>
      </c>
      <c r="U30" s="14" t="n">
        <v>1</v>
      </c>
      <c r="V30" s="14"/>
      <c r="W30" s="14"/>
      <c r="X30" s="14"/>
      <c r="Y30" s="14" t="n">
        <v>2</v>
      </c>
      <c r="Z30" s="14"/>
      <c r="AA30" s="14"/>
      <c r="AB30" s="14" t="n">
        <v>3</v>
      </c>
      <c r="AC30" s="14"/>
      <c r="AD30" s="14"/>
      <c r="AE30" s="15" t="n">
        <f aca="false">SUM(C30:AD30)</f>
        <v>28</v>
      </c>
      <c r="AF30" s="47" t="n">
        <f aca="false">AE30/$AE$15</f>
        <v>0.00135468576128502</v>
      </c>
      <c r="AH30" s="56" t="s">
        <v>186</v>
      </c>
      <c r="AI30" s="14"/>
      <c r="AJ30" s="14"/>
      <c r="AK30" s="14"/>
      <c r="AL30" s="14"/>
      <c r="AM30" s="14" t="n">
        <v>1</v>
      </c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 t="n">
        <v>1</v>
      </c>
      <c r="BB30" s="14" t="n">
        <v>1</v>
      </c>
      <c r="BC30" s="14"/>
      <c r="BD30" s="14"/>
      <c r="BE30" s="14"/>
      <c r="BF30" s="14"/>
      <c r="BG30" s="14"/>
      <c r="BH30" s="14" t="n">
        <v>1</v>
      </c>
      <c r="BI30" s="14"/>
      <c r="BJ30" s="14"/>
      <c r="BK30" s="15" t="n">
        <f aca="false">SUM(AI30:BJ30)</f>
        <v>4</v>
      </c>
      <c r="BL30" s="47" t="n">
        <f aca="false">BK30/$BK$15</f>
        <v>0.00106780565936999</v>
      </c>
    </row>
    <row collapsed="false" customFormat="false" customHeight="false" hidden="false" ht="14.75" outlineLevel="0" r="31">
      <c r="B31" s="56" t="s">
        <v>189</v>
      </c>
      <c r="C31" s="14"/>
      <c r="D31" s="14" t="n">
        <v>4</v>
      </c>
      <c r="E31" s="14" t="n">
        <v>2</v>
      </c>
      <c r="F31" s="14"/>
      <c r="G31" s="14"/>
      <c r="H31" s="14"/>
      <c r="I31" s="14" t="n">
        <v>8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 t="n">
        <v>4</v>
      </c>
      <c r="U31" s="14" t="n">
        <v>2</v>
      </c>
      <c r="V31" s="14"/>
      <c r="W31" s="14"/>
      <c r="X31" s="14"/>
      <c r="Y31" s="14" t="n">
        <v>2</v>
      </c>
      <c r="Z31" s="14"/>
      <c r="AA31" s="14"/>
      <c r="AB31" s="14" t="n">
        <v>1</v>
      </c>
      <c r="AC31" s="14" t="n">
        <v>4</v>
      </c>
      <c r="AD31" s="14"/>
      <c r="AE31" s="15" t="n">
        <f aca="false">SUM(C31:AD31)</f>
        <v>27</v>
      </c>
      <c r="AF31" s="47" t="n">
        <f aca="false">AE31/$AE$15</f>
        <v>0.00130630412695341</v>
      </c>
      <c r="AH31" s="56" t="s">
        <v>188</v>
      </c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 t="n">
        <v>4</v>
      </c>
      <c r="BG31" s="14"/>
      <c r="BH31" s="14"/>
      <c r="BI31" s="14"/>
      <c r="BJ31" s="14"/>
      <c r="BK31" s="15" t="n">
        <f aca="false">SUM(AI31:BJ31)</f>
        <v>4</v>
      </c>
      <c r="BL31" s="47" t="n">
        <f aca="false">BK31/$BK$15</f>
        <v>0.00106780565936999</v>
      </c>
    </row>
    <row collapsed="false" customFormat="false" customHeight="false" hidden="false" ht="14.75" outlineLevel="0" r="32">
      <c r="B32" s="56" t="s">
        <v>187</v>
      </c>
      <c r="C32" s="14"/>
      <c r="D32" s="14" t="n">
        <v>1</v>
      </c>
      <c r="E32" s="14"/>
      <c r="F32" s="14"/>
      <c r="G32" s="14" t="n">
        <v>2</v>
      </c>
      <c r="H32" s="14"/>
      <c r="I32" s="14"/>
      <c r="J32" s="14"/>
      <c r="K32" s="14" t="n">
        <v>1</v>
      </c>
      <c r="L32" s="14"/>
      <c r="M32" s="14" t="n">
        <v>1</v>
      </c>
      <c r="N32" s="14" t="n">
        <v>1</v>
      </c>
      <c r="O32" s="14" t="n">
        <v>1</v>
      </c>
      <c r="P32" s="14"/>
      <c r="Q32" s="14"/>
      <c r="R32" s="14" t="n">
        <v>1</v>
      </c>
      <c r="S32" s="14"/>
      <c r="T32" s="14" t="n">
        <v>1</v>
      </c>
      <c r="U32" s="14" t="n">
        <v>1</v>
      </c>
      <c r="V32" s="14"/>
      <c r="W32" s="14" t="n">
        <v>1</v>
      </c>
      <c r="X32" s="14"/>
      <c r="Y32" s="14"/>
      <c r="Z32" s="14" t="n">
        <v>2</v>
      </c>
      <c r="AA32" s="14"/>
      <c r="AB32" s="14"/>
      <c r="AC32" s="14" t="n">
        <v>1</v>
      </c>
      <c r="AD32" s="14"/>
      <c r="AE32" s="15" t="n">
        <f aca="false">SUM(C32:AD32)</f>
        <v>14</v>
      </c>
      <c r="AF32" s="47" t="n">
        <f aca="false">AE32/$AE$15</f>
        <v>0.000677342880642508</v>
      </c>
      <c r="AH32" s="56" t="s">
        <v>190</v>
      </c>
      <c r="AI32" s="14"/>
      <c r="AJ32" s="14"/>
      <c r="AK32" s="14"/>
      <c r="AL32" s="14"/>
      <c r="AM32" s="14"/>
      <c r="AN32" s="14"/>
      <c r="AO32" s="14"/>
      <c r="AP32" s="14"/>
      <c r="AQ32" s="14"/>
      <c r="AR32" s="14" t="n">
        <v>1</v>
      </c>
      <c r="AS32" s="14"/>
      <c r="AT32" s="14" t="n">
        <v>1</v>
      </c>
      <c r="AU32" s="14" t="n">
        <v>1</v>
      </c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5" t="n">
        <f aca="false">SUM(AI32:BJ32)</f>
        <v>3</v>
      </c>
      <c r="BL32" s="47" t="n">
        <f aca="false">BK32/$BK$15</f>
        <v>0.000800854244527496</v>
      </c>
    </row>
    <row collapsed="false" customFormat="false" customHeight="false" hidden="false" ht="14.75" outlineLevel="0" r="33">
      <c r="B33" s="56" t="s">
        <v>191</v>
      </c>
      <c r="C33" s="14"/>
      <c r="D33" s="14" t="n">
        <v>1</v>
      </c>
      <c r="E33" s="14"/>
      <c r="F33" s="14"/>
      <c r="G33" s="14" t="n">
        <v>2</v>
      </c>
      <c r="H33" s="14"/>
      <c r="I33" s="14"/>
      <c r="J33" s="14"/>
      <c r="K33" s="14" t="n">
        <v>2</v>
      </c>
      <c r="L33" s="14"/>
      <c r="M33" s="14" t="n">
        <v>2</v>
      </c>
      <c r="N33" s="14"/>
      <c r="O33" s="14" t="n">
        <v>1</v>
      </c>
      <c r="P33" s="14"/>
      <c r="Q33" s="14"/>
      <c r="R33" s="14"/>
      <c r="S33" s="14"/>
      <c r="T33" s="14" t="n">
        <v>2</v>
      </c>
      <c r="U33" s="14"/>
      <c r="V33" s="14" t="n">
        <v>1</v>
      </c>
      <c r="W33" s="14"/>
      <c r="X33" s="14"/>
      <c r="Y33" s="14"/>
      <c r="Z33" s="14" t="n">
        <v>2</v>
      </c>
      <c r="AA33" s="14"/>
      <c r="AB33" s="14" t="n">
        <v>1</v>
      </c>
      <c r="AC33" s="14"/>
      <c r="AD33" s="14"/>
      <c r="AE33" s="15" t="n">
        <f aca="false">SUM(C33:AD33)</f>
        <v>14</v>
      </c>
      <c r="AF33" s="47" t="n">
        <f aca="false">AE33/$AE$15</f>
        <v>0.000677342880642508</v>
      </c>
      <c r="AH33" s="56" t="s">
        <v>189</v>
      </c>
      <c r="AI33" s="14"/>
      <c r="AJ33" s="14"/>
      <c r="AK33" s="14"/>
      <c r="AL33" s="14" t="n">
        <v>1</v>
      </c>
      <c r="AM33" s="14"/>
      <c r="AN33" s="14"/>
      <c r="AO33" s="14"/>
      <c r="AP33" s="14"/>
      <c r="AQ33" s="14"/>
      <c r="AR33" s="14"/>
      <c r="AS33" s="14"/>
      <c r="AT33" s="14"/>
      <c r="AU33" s="14"/>
      <c r="AV33" s="14" t="n">
        <v>1</v>
      </c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5" t="n">
        <f aca="false">SUM(AI33:BJ33)</f>
        <v>2</v>
      </c>
      <c r="BL33" s="47" t="n">
        <f aca="false">BK33/$BK$15</f>
        <v>0.000533902829684997</v>
      </c>
    </row>
    <row collapsed="false" customFormat="false" customHeight="false" hidden="false" ht="14.75" outlineLevel="0" r="34">
      <c r="B34" s="56" t="s">
        <v>192</v>
      </c>
      <c r="C34" s="14"/>
      <c r="D34" s="14"/>
      <c r="E34" s="14" t="n">
        <v>1</v>
      </c>
      <c r="F34" s="14"/>
      <c r="G34" s="14" t="n">
        <v>1</v>
      </c>
      <c r="H34" s="14"/>
      <c r="I34" s="14"/>
      <c r="J34" s="14"/>
      <c r="K34" s="14" t="n">
        <v>3</v>
      </c>
      <c r="L34" s="14"/>
      <c r="M34" s="14"/>
      <c r="N34" s="14"/>
      <c r="O34" s="14"/>
      <c r="P34" s="14"/>
      <c r="Q34" s="14"/>
      <c r="R34" s="14" t="n">
        <v>1</v>
      </c>
      <c r="S34" s="14"/>
      <c r="T34" s="14" t="n">
        <v>1</v>
      </c>
      <c r="U34" s="14" t="n">
        <v>1</v>
      </c>
      <c r="V34" s="14"/>
      <c r="W34" s="14"/>
      <c r="X34" s="14"/>
      <c r="Y34" s="14"/>
      <c r="Z34" s="14" t="n">
        <v>2</v>
      </c>
      <c r="AA34" s="14"/>
      <c r="AB34" s="14" t="n">
        <v>3</v>
      </c>
      <c r="AC34" s="14"/>
      <c r="AD34" s="14"/>
      <c r="AE34" s="15" t="n">
        <f aca="false">SUM(C34:AD34)</f>
        <v>13</v>
      </c>
      <c r="AF34" s="47" t="n">
        <f aca="false">AE34/$AE$15</f>
        <v>0.0006289612463109</v>
      </c>
      <c r="AH34" s="56" t="s">
        <v>192</v>
      </c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 t="n">
        <v>2</v>
      </c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5" t="n">
        <f aca="false">SUM(AI34:BJ34)</f>
        <v>2</v>
      </c>
      <c r="BL34" s="47" t="n">
        <f aca="false">BK34/$BK$15</f>
        <v>0.000533902829684997</v>
      </c>
    </row>
    <row collapsed="false" customFormat="false" customHeight="false" hidden="false" ht="14.75" outlineLevel="0" r="35">
      <c r="B35" s="56" t="s">
        <v>193</v>
      </c>
      <c r="C35" s="14"/>
      <c r="D35" s="14"/>
      <c r="E35" s="14"/>
      <c r="F35" s="14"/>
      <c r="G35" s="14"/>
      <c r="H35" s="14" t="n">
        <v>1</v>
      </c>
      <c r="I35" s="14"/>
      <c r="J35" s="14"/>
      <c r="K35" s="14"/>
      <c r="L35" s="14"/>
      <c r="M35" s="14" t="n">
        <v>1</v>
      </c>
      <c r="N35" s="14"/>
      <c r="O35" s="14" t="n">
        <v>2</v>
      </c>
      <c r="P35" s="14" t="n">
        <v>3</v>
      </c>
      <c r="Q35" s="14"/>
      <c r="R35" s="14"/>
      <c r="S35" s="14"/>
      <c r="T35" s="14"/>
      <c r="U35" s="14"/>
      <c r="V35" s="14"/>
      <c r="W35" s="14"/>
      <c r="X35" s="14"/>
      <c r="Y35" s="14" t="n">
        <v>1</v>
      </c>
      <c r="Z35" s="14"/>
      <c r="AA35" s="14"/>
      <c r="AB35" s="14" t="n">
        <v>4</v>
      </c>
      <c r="AC35" s="14"/>
      <c r="AD35" s="14"/>
      <c r="AE35" s="15" t="n">
        <f aca="false">SUM(C35:AD35)</f>
        <v>12</v>
      </c>
      <c r="AF35" s="47" t="n">
        <f aca="false">AE35/$AE$15</f>
        <v>0.000580579611979293</v>
      </c>
      <c r="AH35" s="56" t="s">
        <v>194</v>
      </c>
      <c r="AI35" s="14"/>
      <c r="AJ35" s="14"/>
      <c r="AK35" s="14"/>
      <c r="AL35" s="14"/>
      <c r="AM35" s="14" t="n">
        <v>1</v>
      </c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5" t="n">
        <f aca="false">SUM(AI35:BJ35)</f>
        <v>1</v>
      </c>
      <c r="BL35" s="47" t="n">
        <f aca="false">BK35/$BK$15</f>
        <v>0.000266951414842499</v>
      </c>
    </row>
    <row collapsed="false" customFormat="false" customHeight="false" hidden="false" ht="14.75" outlineLevel="0" r="36">
      <c r="B36" s="56" t="s">
        <v>195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 t="n">
        <v>2</v>
      </c>
      <c r="R36" s="14" t="n">
        <v>1</v>
      </c>
      <c r="S36" s="14"/>
      <c r="T36" s="14"/>
      <c r="U36" s="14" t="n">
        <v>1</v>
      </c>
      <c r="V36" s="14"/>
      <c r="W36" s="14" t="n">
        <v>1</v>
      </c>
      <c r="X36" s="14"/>
      <c r="Y36" s="14"/>
      <c r="Z36" s="14"/>
      <c r="AA36" s="14"/>
      <c r="AB36" s="14"/>
      <c r="AC36" s="14"/>
      <c r="AD36" s="14"/>
      <c r="AE36" s="15" t="n">
        <f aca="false">SUM(C36:AD36)</f>
        <v>5</v>
      </c>
      <c r="AF36" s="47" t="n">
        <f aca="false">AE36/$AE$15</f>
        <v>0.000241908171658039</v>
      </c>
      <c r="AH36" s="56" t="s">
        <v>196</v>
      </c>
      <c r="AI36" s="14"/>
      <c r="AJ36" s="14"/>
      <c r="AK36" s="14"/>
      <c r="AL36" s="14"/>
      <c r="AM36" s="14" t="n">
        <v>1</v>
      </c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5" t="n">
        <f aca="false">SUM(AI36:BJ36)</f>
        <v>1</v>
      </c>
      <c r="BL36" s="47" t="n">
        <f aca="false">BK36/$BK$15</f>
        <v>0.000266951414842499</v>
      </c>
    </row>
    <row collapsed="false" customFormat="false" customHeight="false" hidden="false" ht="14.75" outlineLevel="0" r="37">
      <c r="B37" s="56" t="s">
        <v>196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 t="n">
        <v>1</v>
      </c>
      <c r="N37" s="14"/>
      <c r="O37" s="14"/>
      <c r="P37" s="14"/>
      <c r="Q37" s="14"/>
      <c r="R37" s="14"/>
      <c r="S37" s="14"/>
      <c r="T37" s="14"/>
      <c r="U37" s="14" t="n">
        <v>1</v>
      </c>
      <c r="V37" s="14"/>
      <c r="W37" s="14"/>
      <c r="X37" s="14"/>
      <c r="Y37" s="14" t="n">
        <v>1</v>
      </c>
      <c r="Z37" s="14"/>
      <c r="AA37" s="14"/>
      <c r="AB37" s="14"/>
      <c r="AC37" s="14"/>
      <c r="AD37" s="14"/>
      <c r="AE37" s="15" t="n">
        <f aca="false">SUM(C37:AD37)</f>
        <v>3</v>
      </c>
      <c r="AF37" s="47" t="n">
        <f aca="false">AE37/$AE$15</f>
        <v>0.000145144902994823</v>
      </c>
      <c r="AH37" s="56" t="s">
        <v>195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 t="n">
        <v>1</v>
      </c>
      <c r="BI37" s="14"/>
      <c r="BJ37" s="14"/>
      <c r="BK37" s="15" t="n">
        <f aca="false">SUM(AI37:BJ37)</f>
        <v>1</v>
      </c>
      <c r="BL37" s="47" t="n">
        <f aca="false">BK37/$BK$15</f>
        <v>0.000266951414842499</v>
      </c>
    </row>
    <row collapsed="false" customFormat="false" customHeight="false" hidden="false" ht="14.75" outlineLevel="0" r="38">
      <c r="B38" s="56" t="s">
        <v>197</v>
      </c>
      <c r="C38" s="14"/>
      <c r="D38" s="14" t="n">
        <v>1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 t="n">
        <v>1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5" t="n">
        <f aca="false">SUM(C38:AD38)</f>
        <v>2</v>
      </c>
      <c r="AF38" s="47" t="n">
        <f aca="false">AE38/$AE$15</f>
        <v>9.67632686632154E-005</v>
      </c>
      <c r="AH38" s="56" t="s">
        <v>193</v>
      </c>
      <c r="AI38" s="14"/>
      <c r="AJ38" s="14"/>
      <c r="AK38" s="14" t="n">
        <v>1</v>
      </c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5" t="n">
        <f aca="false">SUM(AI38:BJ38)</f>
        <v>1</v>
      </c>
      <c r="BL38" s="47" t="n">
        <f aca="false">BK38/$BK$15</f>
        <v>0.000266951414842499</v>
      </c>
    </row>
    <row collapsed="false" customFormat="false" customHeight="false" hidden="false" ht="14.75" outlineLevel="0" r="39">
      <c r="B39" s="56" t="s">
        <v>198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 t="n">
        <v>1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5" t="n">
        <f aca="false">SUM(C39:AD39)</f>
        <v>1</v>
      </c>
      <c r="AF39" s="47" t="n">
        <f aca="false">AE39/$AE$15</f>
        <v>4.83816343316077E-005</v>
      </c>
      <c r="AH39" s="56" t="s">
        <v>191</v>
      </c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 t="n">
        <v>1</v>
      </c>
      <c r="BB39" s="14"/>
      <c r="BC39" s="14"/>
      <c r="BD39" s="14"/>
      <c r="BE39" s="14"/>
      <c r="BF39" s="14"/>
      <c r="BG39" s="14"/>
      <c r="BH39" s="14"/>
      <c r="BI39" s="14"/>
      <c r="BJ39" s="14"/>
      <c r="BK39" s="15" t="n">
        <f aca="false">SUM(AI39:BJ39)</f>
        <v>1</v>
      </c>
      <c r="BL39" s="47" t="n">
        <f aca="false">BK39/$BK$15</f>
        <v>0.000266951414842499</v>
      </c>
    </row>
    <row collapsed="false" customFormat="false" customHeight="false" hidden="false" ht="14.75" outlineLevel="0" r="40">
      <c r="B40" s="56" t="s">
        <v>190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 t="n">
        <v>1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 t="n">
        <f aca="false">SUM(C40:AD40)</f>
        <v>1</v>
      </c>
      <c r="AF40" s="47" t="n">
        <f aca="false">AE40/$AE$15</f>
        <v>4.83816343316077E-005</v>
      </c>
      <c r="AH40" s="56" t="s">
        <v>199</v>
      </c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5" t="n">
        <f aca="false">SUM(AI40:BJ40)</f>
        <v>0</v>
      </c>
      <c r="BL40" s="47" t="n">
        <f aca="false">BK40/$BK$15</f>
        <v>0</v>
      </c>
    </row>
    <row collapsed="false" customFormat="false" customHeight="false" hidden="false" ht="14.75" outlineLevel="0" r="41">
      <c r="B41" s="56" t="s">
        <v>200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 t="n">
        <v>1</v>
      </c>
      <c r="V41" s="14"/>
      <c r="W41" s="14"/>
      <c r="X41" s="14"/>
      <c r="Y41" s="14"/>
      <c r="Z41" s="14"/>
      <c r="AA41" s="14"/>
      <c r="AB41" s="14"/>
      <c r="AC41" s="14"/>
      <c r="AD41" s="14"/>
      <c r="AE41" s="15" t="n">
        <f aca="false">SUM(C41:AD41)</f>
        <v>1</v>
      </c>
      <c r="AF41" s="47" t="n">
        <f aca="false">AE41/$AE$15</f>
        <v>4.83816343316077E-005</v>
      </c>
      <c r="AH41" s="56" t="s">
        <v>201</v>
      </c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5" t="n">
        <f aca="false">SUM(AI41:BJ41)</f>
        <v>0</v>
      </c>
      <c r="BL41" s="47" t="n">
        <f aca="false">BK41/$BK$15</f>
        <v>0</v>
      </c>
    </row>
    <row collapsed="false" customFormat="false" customHeight="false" hidden="false" ht="14.75" outlineLevel="0" r="42">
      <c r="B42" s="56" t="s">
        <v>202</v>
      </c>
      <c r="C42" s="14"/>
      <c r="D42" s="14"/>
      <c r="E42" s="14" t="n">
        <v>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5" t="n">
        <f aca="false">SUM(C42:AD42)</f>
        <v>1</v>
      </c>
      <c r="AF42" s="47" t="n">
        <f aca="false">AE42/$AE$15</f>
        <v>4.83816343316077E-005</v>
      </c>
      <c r="AH42" s="56" t="s">
        <v>203</v>
      </c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5" t="n">
        <f aca="false">SUM(AI42:BJ42)</f>
        <v>0</v>
      </c>
      <c r="BL42" s="47" t="n">
        <f aca="false">BK42/$BK$15</f>
        <v>0</v>
      </c>
    </row>
    <row collapsed="false" customFormat="false" customHeight="false" hidden="false" ht="14.75" outlineLevel="0" r="43">
      <c r="B43" s="56" t="s">
        <v>199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 t="n">
        <v>1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5" t="n">
        <f aca="false">SUM(C43:AD43)</f>
        <v>1</v>
      </c>
      <c r="AF43" s="47" t="n">
        <f aca="false">AE43/$AE$15</f>
        <v>4.83816343316077E-005</v>
      </c>
      <c r="AH43" s="56" t="s">
        <v>197</v>
      </c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5" t="n">
        <f aca="false">SUM(AI43:BJ43)</f>
        <v>0</v>
      </c>
      <c r="BL43" s="47" t="n">
        <f aca="false">BK43/$BK$15</f>
        <v>0</v>
      </c>
    </row>
  </sheetData>
  <mergeCells count="4">
    <mergeCell ref="B2:AF2"/>
    <mergeCell ref="AH2:BL2"/>
    <mergeCell ref="B17:AF17"/>
    <mergeCell ref="AH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2013-01-02T13:34:47.00Z</dcterms:created>
  <dc:creator>Tauana Almeida Siqueira</dc:creator>
  <cp:lastModifiedBy>c43471</cp:lastModifiedBy>
  <cp:lastPrinted>2013-01-16T16:26:43.00Z</cp:lastPrinted>
  <dcterms:modified xsi:type="dcterms:W3CDTF">2014-05-14T15:26:43.00Z</dcterms:modified>
  <cp:revision>0</cp:revision>
</cp:coreProperties>
</file>